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FP - plnění - 1" sheetId="1" r:id="rId1"/>
  </sheets>
  <definedNames/>
  <calcPr fullCalcOnLoad="1"/>
</workbook>
</file>

<file path=xl/sharedStrings.xml><?xml version="1.0" encoding="utf-8"?>
<sst xmlns="http://schemas.openxmlformats.org/spreadsheetml/2006/main" count="166" uniqueCount="42">
  <si>
    <t>Ukazatel</t>
  </si>
  <si>
    <t xml:space="preserve">Krytí ze SR </t>
  </si>
  <si>
    <t xml:space="preserve">Krytí výdajů z příspěvku MČ </t>
  </si>
  <si>
    <t xml:space="preserve">Krytí výdajů z tržeb </t>
  </si>
  <si>
    <t xml:space="preserve">Krytí výdajů z fondů </t>
  </si>
  <si>
    <t xml:space="preserve">Krytí výdajů z  ost. zdrojů </t>
  </si>
  <si>
    <t>Výnosy celkem</t>
  </si>
  <si>
    <t>x</t>
  </si>
  <si>
    <t>z toho: - dotace ze SR</t>
  </si>
  <si>
    <t xml:space="preserve">           - dotace z MČ</t>
  </si>
  <si>
    <t xml:space="preserve">           - převod z fondů</t>
  </si>
  <si>
    <t xml:space="preserve">           - ostatní výnosy</t>
  </si>
  <si>
    <t>TRŽBY celkem</t>
  </si>
  <si>
    <t xml:space="preserve">           - stravné                      </t>
  </si>
  <si>
    <t xml:space="preserve">           - ostatní tržby            </t>
  </si>
  <si>
    <t>NÁKLADY celkem:</t>
  </si>
  <si>
    <t>Spotřebované nákupy</t>
  </si>
  <si>
    <t>z toho: - nákup zboží a materiálu</t>
  </si>
  <si>
    <t xml:space="preserve">           - nákup potravin          </t>
  </si>
  <si>
    <t xml:space="preserve">           - paliva a energie (vč.vody)</t>
  </si>
  <si>
    <t>Služby</t>
  </si>
  <si>
    <t>z toho: - opravy a udržování</t>
  </si>
  <si>
    <t xml:space="preserve">           - ostatní služby</t>
  </si>
  <si>
    <t>Mzdové náklady</t>
  </si>
  <si>
    <t>Odvody ke mzdám</t>
  </si>
  <si>
    <t>Daně a poplatky</t>
  </si>
  <si>
    <t>Odpisy</t>
  </si>
  <si>
    <t>Ostatní náklady</t>
  </si>
  <si>
    <t xml:space="preserve">Hlavní činnost celkem            </t>
  </si>
  <si>
    <t xml:space="preserve">Doplňková činnost </t>
  </si>
  <si>
    <t xml:space="preserve">Hlavní činnost celkem             </t>
  </si>
  <si>
    <t>v tis. Kč.</t>
  </si>
  <si>
    <t>Výsledek hospodaření</t>
  </si>
  <si>
    <t>z toho: - úplata (školné)</t>
  </si>
  <si>
    <t>Nájemné hrazené MČ</t>
  </si>
  <si>
    <t xml:space="preserve">Prostředky z ESF </t>
  </si>
  <si>
    <t>index v %    skutečnost/UR</t>
  </si>
  <si>
    <t>Tab. č. 1</t>
  </si>
  <si>
    <t>Finanční plán na rok 2022</t>
  </si>
  <si>
    <t xml:space="preserve">Finanční plán na rok 2021 </t>
  </si>
  <si>
    <t>Organizace: MŠ Na Dlouhém lánu</t>
  </si>
  <si>
    <t>Komentář: Do finančního plánu nejsou začleněny Šablony II.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</si>
</sst>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#,##0.00_ ;\-#,##0.00\ 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4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medium"/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medium"/>
      <top style="thin"/>
      <bottom style="thin"/>
    </border>
    <border>
      <left style="double"/>
      <right style="double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double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 style="medium"/>
      <top style="thin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/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double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41" fontId="1" fillId="0" borderId="11" xfId="0" applyNumberFormat="1" applyFont="1" applyBorder="1" applyAlignment="1" applyProtection="1">
      <alignment horizontal="center"/>
      <protection locked="0"/>
    </xf>
    <xf numFmtId="41" fontId="0" fillId="0" borderId="11" xfId="0" applyNumberFormat="1" applyFont="1" applyBorder="1" applyAlignment="1" applyProtection="1">
      <alignment horizontal="center"/>
      <protection locked="0"/>
    </xf>
    <xf numFmtId="41" fontId="1" fillId="0" borderId="0" xfId="0" applyNumberFormat="1" applyFont="1" applyBorder="1" applyAlignment="1">
      <alignment/>
    </xf>
    <xf numFmtId="41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right"/>
    </xf>
    <xf numFmtId="41" fontId="1" fillId="0" borderId="12" xfId="0" applyNumberFormat="1" applyFont="1" applyBorder="1" applyAlignment="1" applyProtection="1">
      <alignment horizontal="center"/>
      <protection hidden="1"/>
    </xf>
    <xf numFmtId="41" fontId="0" fillId="0" borderId="12" xfId="0" applyNumberFormat="1" applyFont="1" applyBorder="1" applyAlignment="1" applyProtection="1">
      <alignment horizontal="center"/>
      <protection locked="0"/>
    </xf>
    <xf numFmtId="41" fontId="0" fillId="0" borderId="13" xfId="0" applyNumberFormat="1" applyFont="1" applyBorder="1" applyAlignment="1" applyProtection="1">
      <alignment horizontal="center"/>
      <protection locked="0"/>
    </xf>
    <xf numFmtId="41" fontId="0" fillId="0" borderId="14" xfId="0" applyNumberFormat="1" applyFont="1" applyBorder="1" applyAlignment="1" applyProtection="1">
      <alignment horizontal="center"/>
      <protection locked="0"/>
    </xf>
    <xf numFmtId="41" fontId="0" fillId="0" borderId="15" xfId="0" applyNumberFormat="1" applyFont="1" applyBorder="1" applyAlignment="1" applyProtection="1">
      <alignment horizontal="center"/>
      <protection locked="0"/>
    </xf>
    <xf numFmtId="41" fontId="0" fillId="0" borderId="16" xfId="0" applyNumberFormat="1" applyFont="1" applyBorder="1" applyAlignment="1" applyProtection="1">
      <alignment horizontal="center"/>
      <protection locked="0"/>
    </xf>
    <xf numFmtId="41" fontId="1" fillId="0" borderId="14" xfId="0" applyNumberFormat="1" applyFont="1" applyBorder="1" applyAlignment="1" applyProtection="1">
      <alignment horizontal="center"/>
      <protection locked="0"/>
    </xf>
    <xf numFmtId="41" fontId="1" fillId="0" borderId="17" xfId="0" applyNumberFormat="1" applyFont="1" applyBorder="1" applyAlignment="1" applyProtection="1">
      <alignment horizontal="center"/>
      <protection locked="0"/>
    </xf>
    <xf numFmtId="41" fontId="1" fillId="0" borderId="18" xfId="0" applyNumberFormat="1" applyFont="1" applyBorder="1" applyAlignment="1" applyProtection="1">
      <alignment horizontal="center"/>
      <protection locked="0"/>
    </xf>
    <xf numFmtId="41" fontId="1" fillId="0" borderId="16" xfId="0" applyNumberFormat="1" applyFont="1" applyBorder="1" applyAlignment="1" applyProtection="1">
      <alignment horizontal="center"/>
      <protection locked="0"/>
    </xf>
    <xf numFmtId="41" fontId="1" fillId="0" borderId="19" xfId="0" applyNumberFormat="1" applyFont="1" applyBorder="1" applyAlignment="1" applyProtection="1">
      <alignment horizontal="center"/>
      <protection hidden="1"/>
    </xf>
    <xf numFmtId="41" fontId="1" fillId="0" borderId="20" xfId="0" applyNumberFormat="1" applyFont="1" applyBorder="1" applyAlignment="1" applyProtection="1">
      <alignment horizontal="center" wrapText="1"/>
      <protection hidden="1"/>
    </xf>
    <xf numFmtId="41" fontId="1" fillId="0" borderId="21" xfId="0" applyNumberFormat="1" applyFont="1" applyBorder="1" applyAlignment="1" applyProtection="1">
      <alignment horizontal="center" wrapText="1"/>
      <protection hidden="1"/>
    </xf>
    <xf numFmtId="41" fontId="1" fillId="0" borderId="22" xfId="0" applyNumberFormat="1" applyFont="1" applyBorder="1" applyAlignment="1" applyProtection="1">
      <alignment horizontal="center"/>
      <protection hidden="1"/>
    </xf>
    <xf numFmtId="41" fontId="0" fillId="0" borderId="20" xfId="0" applyNumberFormat="1" applyFont="1" applyBorder="1" applyAlignment="1" applyProtection="1">
      <alignment horizontal="center" wrapText="1"/>
      <protection hidden="1"/>
    </xf>
    <xf numFmtId="41" fontId="0" fillId="0" borderId="21" xfId="0" applyNumberFormat="1" applyFont="1" applyBorder="1" applyAlignment="1" applyProtection="1">
      <alignment horizontal="center" wrapText="1"/>
      <protection hidden="1"/>
    </xf>
    <xf numFmtId="41" fontId="1" fillId="0" borderId="11" xfId="0" applyNumberFormat="1" applyFont="1" applyBorder="1" applyAlignment="1" applyProtection="1">
      <alignment horizontal="center"/>
      <protection hidden="1"/>
    </xf>
    <xf numFmtId="41" fontId="1" fillId="0" borderId="23" xfId="0" applyNumberFormat="1" applyFont="1" applyBorder="1" applyAlignment="1" applyProtection="1">
      <alignment horizontal="center"/>
      <protection hidden="1"/>
    </xf>
    <xf numFmtId="41" fontId="0" fillId="0" borderId="22" xfId="0" applyNumberFormat="1" applyFont="1" applyBorder="1" applyAlignment="1" applyProtection="1">
      <alignment horizontal="center" wrapText="1"/>
      <protection hidden="1"/>
    </xf>
    <xf numFmtId="41" fontId="1" fillId="0" borderId="13" xfId="0" applyNumberFormat="1" applyFont="1" applyBorder="1" applyAlignment="1" applyProtection="1">
      <alignment horizontal="center"/>
      <protection hidden="1"/>
    </xf>
    <xf numFmtId="41" fontId="0" fillId="0" borderId="11" xfId="0" applyNumberFormat="1" applyFont="1" applyBorder="1" applyAlignment="1" applyProtection="1">
      <alignment horizontal="center"/>
      <protection hidden="1"/>
    </xf>
    <xf numFmtId="41" fontId="0" fillId="0" borderId="23" xfId="0" applyNumberFormat="1" applyFont="1" applyBorder="1" applyAlignment="1" applyProtection="1">
      <alignment horizontal="center"/>
      <protection hidden="1"/>
    </xf>
    <xf numFmtId="41" fontId="0" fillId="0" borderId="17" xfId="0" applyNumberFormat="1" applyFont="1" applyBorder="1" applyAlignment="1" applyProtection="1">
      <alignment horizontal="center"/>
      <protection hidden="1"/>
    </xf>
    <xf numFmtId="41" fontId="0" fillId="0" borderId="18" xfId="0" applyNumberFormat="1" applyFont="1" applyBorder="1" applyAlignment="1" applyProtection="1">
      <alignment horizontal="center"/>
      <protection hidden="1"/>
    </xf>
    <xf numFmtId="41" fontId="0" fillId="0" borderId="12" xfId="0" applyNumberFormat="1" applyFont="1" applyBorder="1" applyAlignment="1" applyProtection="1">
      <alignment horizontal="center"/>
      <protection hidden="1"/>
    </xf>
    <xf numFmtId="41" fontId="0" fillId="0" borderId="24" xfId="0" applyNumberFormat="1" applyFont="1" applyBorder="1" applyAlignment="1" applyProtection="1">
      <alignment horizontal="center"/>
      <protection hidden="1"/>
    </xf>
    <xf numFmtId="41" fontId="1" fillId="0" borderId="25" xfId="0" applyNumberFormat="1" applyFont="1" applyBorder="1" applyAlignment="1" applyProtection="1">
      <alignment horizontal="center"/>
      <protection hidden="1"/>
    </xf>
    <xf numFmtId="41" fontId="1" fillId="0" borderId="17" xfId="0" applyNumberFormat="1" applyFont="1" applyBorder="1" applyAlignment="1" applyProtection="1">
      <alignment horizontal="center"/>
      <protection hidden="1"/>
    </xf>
    <xf numFmtId="41" fontId="1" fillId="0" borderId="18" xfId="0" applyNumberFormat="1" applyFont="1" applyBorder="1" applyAlignment="1" applyProtection="1">
      <alignment horizontal="center"/>
      <protection hidden="1"/>
    </xf>
    <xf numFmtId="41" fontId="1" fillId="0" borderId="26" xfId="0" applyNumberFormat="1" applyFont="1" applyBorder="1" applyAlignment="1" applyProtection="1">
      <alignment horizontal="center"/>
      <protection hidden="1"/>
    </xf>
    <xf numFmtId="41" fontId="1" fillId="0" borderId="27" xfId="0" applyNumberFormat="1" applyFont="1" applyBorder="1" applyAlignment="1" applyProtection="1">
      <alignment horizontal="center"/>
      <protection hidden="1"/>
    </xf>
    <xf numFmtId="41" fontId="1" fillId="0" borderId="16" xfId="0" applyNumberFormat="1" applyFont="1" applyBorder="1" applyAlignment="1" applyProtection="1">
      <alignment horizontal="center"/>
      <protection hidden="1"/>
    </xf>
    <xf numFmtId="41" fontId="1" fillId="0" borderId="28" xfId="0" applyNumberFormat="1" applyFont="1" applyBorder="1" applyAlignment="1" applyProtection="1">
      <alignment horizontal="center"/>
      <protection hidden="1"/>
    </xf>
    <xf numFmtId="41" fontId="1" fillId="0" borderId="14" xfId="0" applyNumberFormat="1" applyFont="1" applyBorder="1" applyAlignment="1" applyProtection="1">
      <alignment horizontal="center"/>
      <protection hidden="1"/>
    </xf>
    <xf numFmtId="41" fontId="0" fillId="0" borderId="29" xfId="0" applyNumberFormat="1" applyFont="1" applyBorder="1" applyAlignment="1" applyProtection="1">
      <alignment horizontal="center"/>
      <protection hidden="1"/>
    </xf>
    <xf numFmtId="41" fontId="0" fillId="0" borderId="28" xfId="0" applyNumberFormat="1" applyFont="1" applyBorder="1" applyAlignment="1" applyProtection="1">
      <alignment horizontal="center"/>
      <protection hidden="1"/>
    </xf>
    <xf numFmtId="41" fontId="0" fillId="0" borderId="30" xfId="0" applyNumberFormat="1" applyFont="1" applyBorder="1" applyAlignment="1" applyProtection="1">
      <alignment horizontal="center" wrapText="1"/>
      <protection hidden="1"/>
    </xf>
    <xf numFmtId="0" fontId="1" fillId="0" borderId="22" xfId="0" applyFont="1" applyBorder="1" applyAlignment="1" applyProtection="1">
      <alignment/>
      <protection hidden="1"/>
    </xf>
    <xf numFmtId="0" fontId="0" fillId="0" borderId="22" xfId="0" applyFont="1" applyBorder="1" applyAlignment="1" applyProtection="1">
      <alignment/>
      <protection hidden="1"/>
    </xf>
    <xf numFmtId="0" fontId="1" fillId="0" borderId="13" xfId="0" applyFont="1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0" fillId="0" borderId="26" xfId="0" applyBorder="1" applyAlignment="1" applyProtection="1">
      <alignment/>
      <protection hidden="1"/>
    </xf>
    <xf numFmtId="0" fontId="1" fillId="0" borderId="13" xfId="0" applyFont="1" applyBorder="1" applyAlignment="1" applyProtection="1">
      <alignment/>
      <protection hidden="1"/>
    </xf>
    <xf numFmtId="0" fontId="1" fillId="0" borderId="26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41" fontId="0" fillId="0" borderId="19" xfId="0" applyNumberFormat="1" applyFont="1" applyBorder="1" applyAlignment="1" applyProtection="1">
      <alignment horizontal="center" wrapText="1"/>
      <protection locked="0"/>
    </xf>
    <xf numFmtId="41" fontId="1" fillId="0" borderId="19" xfId="0" applyNumberFormat="1" applyFont="1" applyBorder="1" applyAlignment="1" applyProtection="1">
      <alignment/>
      <protection hidden="1"/>
    </xf>
    <xf numFmtId="41" fontId="1" fillId="0" borderId="31" xfId="0" applyNumberFormat="1" applyFont="1" applyBorder="1" applyAlignment="1" applyProtection="1">
      <alignment horizontal="center"/>
      <protection locked="0"/>
    </xf>
    <xf numFmtId="41" fontId="1" fillId="0" borderId="32" xfId="0" applyNumberFormat="1" applyFont="1" applyBorder="1" applyAlignment="1" applyProtection="1">
      <alignment horizontal="center"/>
      <protection hidden="1"/>
    </xf>
    <xf numFmtId="41" fontId="1" fillId="0" borderId="33" xfId="0" applyNumberFormat="1" applyFont="1" applyBorder="1" applyAlignment="1" applyProtection="1">
      <alignment horizontal="center"/>
      <protection hidden="1"/>
    </xf>
    <xf numFmtId="41" fontId="1" fillId="0" borderId="34" xfId="0" applyNumberFormat="1" applyFont="1" applyBorder="1" applyAlignment="1" applyProtection="1">
      <alignment horizontal="center"/>
      <protection hidden="1"/>
    </xf>
    <xf numFmtId="0" fontId="1" fillId="0" borderId="35" xfId="0" applyFont="1" applyBorder="1" applyAlignment="1" applyProtection="1">
      <alignment/>
      <protection hidden="1"/>
    </xf>
    <xf numFmtId="41" fontId="0" fillId="0" borderId="31" xfId="0" applyNumberFormat="1" applyFont="1" applyBorder="1" applyAlignment="1" applyProtection="1">
      <alignment horizontal="center"/>
      <protection locked="0"/>
    </xf>
    <xf numFmtId="41" fontId="0" fillId="0" borderId="36" xfId="0" applyNumberFormat="1" applyFont="1" applyBorder="1" applyAlignment="1" applyProtection="1">
      <alignment horizontal="center"/>
      <protection locked="0"/>
    </xf>
    <xf numFmtId="41" fontId="1" fillId="0" borderId="37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horizontal="right"/>
    </xf>
    <xf numFmtId="41" fontId="0" fillId="0" borderId="19" xfId="0" applyNumberFormat="1" applyFont="1" applyFill="1" applyBorder="1" applyAlignment="1" applyProtection="1">
      <alignment horizontal="center" wrapText="1"/>
      <protection locked="0"/>
    </xf>
    <xf numFmtId="41" fontId="0" fillId="0" borderId="12" xfId="0" applyNumberFormat="1" applyFont="1" applyFill="1" applyBorder="1" applyAlignment="1" applyProtection="1">
      <alignment horizontal="center"/>
      <protection locked="0"/>
    </xf>
    <xf numFmtId="41" fontId="0" fillId="0" borderId="15" xfId="0" applyNumberFormat="1" applyFont="1" applyFill="1" applyBorder="1" applyAlignment="1" applyProtection="1">
      <alignment horizontal="center"/>
      <protection locked="0"/>
    </xf>
    <xf numFmtId="41" fontId="0" fillId="0" borderId="11" xfId="0" applyNumberFormat="1" applyFont="1" applyFill="1" applyBorder="1" applyAlignment="1" applyProtection="1">
      <alignment horizontal="center"/>
      <protection locked="0"/>
    </xf>
    <xf numFmtId="41" fontId="1" fillId="0" borderId="11" xfId="0" applyNumberFormat="1" applyFont="1" applyFill="1" applyBorder="1" applyAlignment="1" applyProtection="1">
      <alignment horizontal="center"/>
      <protection locked="0"/>
    </xf>
    <xf numFmtId="41" fontId="1" fillId="0" borderId="31" xfId="0" applyNumberFormat="1" applyFont="1" applyFill="1" applyBorder="1" applyAlignment="1" applyProtection="1">
      <alignment horizontal="center"/>
      <protection locked="0"/>
    </xf>
    <xf numFmtId="41" fontId="0" fillId="0" borderId="31" xfId="0" applyNumberFormat="1" applyFont="1" applyFill="1" applyBorder="1" applyAlignment="1" applyProtection="1">
      <alignment horizontal="center"/>
      <protection locked="0"/>
    </xf>
    <xf numFmtId="41" fontId="0" fillId="0" borderId="36" xfId="0" applyNumberFormat="1" applyFont="1" applyFill="1" applyBorder="1" applyAlignment="1" applyProtection="1">
      <alignment horizontal="center"/>
      <protection locked="0"/>
    </xf>
    <xf numFmtId="41" fontId="1" fillId="0" borderId="17" xfId="0" applyNumberFormat="1" applyFont="1" applyFill="1" applyBorder="1" applyAlignment="1" applyProtection="1">
      <alignment horizontal="center"/>
      <protection locked="0"/>
    </xf>
    <xf numFmtId="41" fontId="1" fillId="0" borderId="18" xfId="0" applyNumberFormat="1" applyFont="1" applyFill="1" applyBorder="1" applyAlignment="1" applyProtection="1">
      <alignment horizontal="center"/>
      <protection locked="0"/>
    </xf>
    <xf numFmtId="41" fontId="0" fillId="0" borderId="16" xfId="0" applyNumberFormat="1" applyFont="1" applyFill="1" applyBorder="1" applyAlignment="1" applyProtection="1">
      <alignment horizontal="center"/>
      <protection locked="0"/>
    </xf>
    <xf numFmtId="41" fontId="1" fillId="0" borderId="38" xfId="0" applyNumberFormat="1" applyFont="1" applyFill="1" applyBorder="1" applyAlignment="1" applyProtection="1">
      <alignment horizontal="center"/>
      <protection hidden="1"/>
    </xf>
    <xf numFmtId="41" fontId="1" fillId="0" borderId="14" xfId="0" applyNumberFormat="1" applyFont="1" applyFill="1" applyBorder="1" applyAlignment="1" applyProtection="1">
      <alignment horizontal="center"/>
      <protection hidden="1"/>
    </xf>
    <xf numFmtId="41" fontId="0" fillId="0" borderId="14" xfId="0" applyNumberFormat="1" applyFont="1" applyFill="1" applyBorder="1" applyAlignment="1" applyProtection="1">
      <alignment horizontal="center"/>
      <protection locked="0"/>
    </xf>
    <xf numFmtId="41" fontId="1" fillId="0" borderId="14" xfId="0" applyNumberFormat="1" applyFont="1" applyFill="1" applyBorder="1" applyAlignment="1" applyProtection="1">
      <alignment horizontal="center"/>
      <protection locked="0"/>
    </xf>
    <xf numFmtId="41" fontId="1" fillId="0" borderId="37" xfId="0" applyNumberFormat="1" applyFont="1" applyFill="1" applyBorder="1" applyAlignment="1" applyProtection="1">
      <alignment horizontal="center"/>
      <protection locked="0"/>
    </xf>
    <xf numFmtId="41" fontId="1" fillId="0" borderId="16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5" fillId="0" borderId="39" xfId="0" applyFont="1" applyBorder="1" applyAlignment="1" applyProtection="1">
      <alignment horizontal="center" vertical="center" wrapText="1"/>
      <protection hidden="1"/>
    </xf>
    <xf numFmtId="0" fontId="5" fillId="0" borderId="19" xfId="0" applyFont="1" applyBorder="1" applyAlignment="1" applyProtection="1">
      <alignment horizontal="center" vertical="center" wrapText="1"/>
      <protection hidden="1"/>
    </xf>
    <xf numFmtId="0" fontId="5" fillId="0" borderId="40" xfId="0" applyFont="1" applyBorder="1" applyAlignment="1" applyProtection="1">
      <alignment horizontal="center" vertical="center" wrapText="1"/>
      <protection hidden="1"/>
    </xf>
    <xf numFmtId="0" fontId="5" fillId="0" borderId="41" xfId="0" applyFont="1" applyBorder="1" applyAlignment="1" applyProtection="1">
      <alignment horizontal="center" vertical="center" wrapText="1"/>
      <protection hidden="1"/>
    </xf>
    <xf numFmtId="0" fontId="5" fillId="0" borderId="31" xfId="0" applyFont="1" applyBorder="1" applyAlignment="1" applyProtection="1">
      <alignment horizontal="center" vertical="center" wrapText="1"/>
      <protection hidden="1"/>
    </xf>
    <xf numFmtId="0" fontId="0" fillId="0" borderId="42" xfId="0" applyBorder="1" applyAlignment="1" applyProtection="1">
      <alignment horizontal="center" vertical="center" wrapText="1"/>
      <protection hidden="1"/>
    </xf>
    <xf numFmtId="0" fontId="0" fillId="0" borderId="20" xfId="0" applyBorder="1" applyAlignment="1" applyProtection="1">
      <alignment horizontal="center" vertical="center" wrapText="1"/>
      <protection hidden="1"/>
    </xf>
    <xf numFmtId="0" fontId="5" fillId="0" borderId="35" xfId="0" applyFont="1" applyBorder="1" applyAlignment="1" applyProtection="1">
      <alignment horizontal="center" vertical="center" wrapText="1"/>
      <protection hidden="1"/>
    </xf>
    <xf numFmtId="0" fontId="5" fillId="0" borderId="43" xfId="0" applyFont="1" applyBorder="1" applyAlignment="1" applyProtection="1">
      <alignment horizontal="center" vertical="center" wrapText="1"/>
      <protection hidden="1"/>
    </xf>
    <xf numFmtId="0" fontId="5" fillId="0" borderId="22" xfId="0" applyFont="1" applyBorder="1" applyAlignment="1" applyProtection="1">
      <alignment horizontal="center" vertical="center" wrapText="1"/>
      <protection hidden="1"/>
    </xf>
    <xf numFmtId="0" fontId="5" fillId="0" borderId="44" xfId="0" applyFont="1" applyBorder="1" applyAlignment="1" applyProtection="1">
      <alignment horizontal="center" vertical="center" wrapText="1"/>
      <protection hidden="1"/>
    </xf>
    <xf numFmtId="0" fontId="5" fillId="0" borderId="30" xfId="0" applyFont="1" applyBorder="1" applyAlignment="1" applyProtection="1">
      <alignment horizontal="center" vertical="center" wrapText="1"/>
      <protection hidden="1"/>
    </xf>
    <xf numFmtId="0" fontId="1" fillId="0" borderId="43" xfId="0" applyFont="1" applyBorder="1" applyAlignment="1" applyProtection="1">
      <alignment horizontal="center"/>
      <protection hidden="1"/>
    </xf>
    <xf numFmtId="0" fontId="1" fillId="0" borderId="22" xfId="0" applyFont="1" applyBorder="1" applyAlignment="1" applyProtection="1">
      <alignment horizontal="center"/>
      <protection hidden="1"/>
    </xf>
    <xf numFmtId="0" fontId="1" fillId="0" borderId="45" xfId="0" applyFont="1" applyBorder="1" applyAlignment="1" applyProtection="1">
      <alignment horizontal="center" shrinkToFit="1"/>
      <protection hidden="1"/>
    </xf>
    <xf numFmtId="0" fontId="0" fillId="0" borderId="46" xfId="0" applyBorder="1" applyAlignment="1" applyProtection="1">
      <alignment horizontal="center"/>
      <protection hidden="1"/>
    </xf>
    <xf numFmtId="0" fontId="0" fillId="0" borderId="47" xfId="0" applyBorder="1" applyAlignment="1" applyProtection="1">
      <alignment horizontal="center"/>
      <protection hidden="1"/>
    </xf>
    <xf numFmtId="0" fontId="1" fillId="0" borderId="45" xfId="0" applyFont="1" applyBorder="1" applyAlignment="1" applyProtection="1">
      <alignment horizontal="center"/>
      <protection hidden="1"/>
    </xf>
    <xf numFmtId="0" fontId="0" fillId="0" borderId="46" xfId="0" applyBorder="1" applyAlignment="1" applyProtection="1">
      <alignment/>
      <protection hidden="1"/>
    </xf>
    <xf numFmtId="0" fontId="0" fillId="0" borderId="48" xfId="0" applyBorder="1" applyAlignment="1" applyProtection="1">
      <alignment/>
      <protection hidden="1"/>
    </xf>
    <xf numFmtId="0" fontId="5" fillId="0" borderId="42" xfId="0" applyFont="1" applyBorder="1" applyAlignment="1" applyProtection="1">
      <alignment horizontal="center" vertical="center" wrapText="1"/>
      <protection hidden="1"/>
    </xf>
    <xf numFmtId="0" fontId="5" fillId="0" borderId="20" xfId="0" applyFont="1" applyBorder="1" applyAlignment="1" applyProtection="1">
      <alignment horizontal="center" vertical="center" wrapText="1"/>
      <protection hidden="1"/>
    </xf>
    <xf numFmtId="0" fontId="5" fillId="0" borderId="36" xfId="0" applyFont="1" applyBorder="1" applyAlignment="1" applyProtection="1">
      <alignment horizontal="center" vertical="center" wrapText="1"/>
      <protection hidden="1"/>
    </xf>
    <xf numFmtId="0" fontId="0" fillId="0" borderId="49" xfId="0" applyBorder="1" applyAlignment="1" applyProtection="1">
      <alignment horizontal="center" vertical="center" wrapText="1"/>
      <protection hidden="1"/>
    </xf>
    <xf numFmtId="0" fontId="0" fillId="0" borderId="21" xfId="0" applyBorder="1" applyAlignment="1" applyProtection="1">
      <alignment horizontal="center" vertical="center" wrapText="1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6"/>
  <sheetViews>
    <sheetView showGridLines="0" tabSelected="1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41" sqref="A41:A43"/>
    </sheetView>
  </sheetViews>
  <sheetFormatPr defaultColWidth="9.00390625" defaultRowHeight="12.75"/>
  <cols>
    <col min="1" max="1" width="28.25390625" style="0" customWidth="1"/>
    <col min="2" max="2" width="10.375" style="0" customWidth="1"/>
    <col min="3" max="3" width="10.625" style="0" customWidth="1"/>
    <col min="4" max="4" width="9.75390625" style="0" customWidth="1"/>
    <col min="5" max="5" width="10.00390625" style="0" customWidth="1"/>
    <col min="6" max="8" width="9.75390625" style="0" customWidth="1"/>
    <col min="9" max="10" width="10.375" style="0" customWidth="1"/>
    <col min="11" max="12" width="10.625" style="0" customWidth="1"/>
    <col min="13" max="13" width="10.00390625" style="0" customWidth="1"/>
    <col min="14" max="14" width="10.625" style="0" customWidth="1"/>
    <col min="15" max="15" width="10.00390625" style="0" customWidth="1"/>
    <col min="16" max="16" width="10.625" style="0" customWidth="1"/>
  </cols>
  <sheetData>
    <row r="1" ht="12.75">
      <c r="P1" s="69" t="s">
        <v>37</v>
      </c>
    </row>
    <row r="2" spans="1:16" ht="15.75">
      <c r="A2" s="87" t="s">
        <v>38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</row>
    <row r="3" spans="1:15" ht="13.5" customHeight="1">
      <c r="A3" s="1"/>
      <c r="B3" s="1"/>
      <c r="C3" s="1"/>
      <c r="D3" s="1"/>
      <c r="E3" s="1"/>
      <c r="F3" s="1"/>
      <c r="G3" s="1"/>
      <c r="H3" s="1"/>
      <c r="K3" s="1"/>
      <c r="L3" s="1"/>
      <c r="M3" s="1"/>
      <c r="N3" s="1"/>
      <c r="O3" s="1"/>
    </row>
    <row r="4" spans="1:16" ht="15" customHeight="1">
      <c r="A4" s="57" t="s">
        <v>40</v>
      </c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</row>
    <row r="5" spans="1:16" ht="15" customHeight="1" thickBot="1">
      <c r="A5" s="2"/>
      <c r="B5" s="2"/>
      <c r="C5" s="2"/>
      <c r="D5" s="2"/>
      <c r="E5" s="2"/>
      <c r="F5" s="2"/>
      <c r="G5" s="2"/>
      <c r="H5" s="2"/>
      <c r="I5" s="3"/>
      <c r="J5" s="3"/>
      <c r="K5" s="3"/>
      <c r="L5" s="3"/>
      <c r="M5" s="3"/>
      <c r="N5" s="3"/>
      <c r="O5" s="3"/>
      <c r="P5" s="12" t="s">
        <v>31</v>
      </c>
    </row>
    <row r="6" spans="1:16" ht="14.25" customHeight="1" thickTop="1">
      <c r="A6" s="4"/>
      <c r="B6" s="102" t="s">
        <v>39</v>
      </c>
      <c r="C6" s="103"/>
      <c r="D6" s="103"/>
      <c r="E6" s="103"/>
      <c r="F6" s="103"/>
      <c r="G6" s="103"/>
      <c r="H6" s="104"/>
      <c r="I6" s="105" t="s">
        <v>38</v>
      </c>
      <c r="J6" s="106"/>
      <c r="K6" s="106"/>
      <c r="L6" s="106"/>
      <c r="M6" s="106"/>
      <c r="N6" s="106"/>
      <c r="O6" s="106"/>
      <c r="P6" s="107"/>
    </row>
    <row r="7" spans="1:16" ht="23.25" customHeight="1">
      <c r="A7" s="100" t="s">
        <v>0</v>
      </c>
      <c r="B7" s="88" t="s">
        <v>28</v>
      </c>
      <c r="C7" s="92" t="s">
        <v>1</v>
      </c>
      <c r="D7" s="92" t="s">
        <v>2</v>
      </c>
      <c r="E7" s="92" t="s">
        <v>3</v>
      </c>
      <c r="F7" s="92" t="s">
        <v>4</v>
      </c>
      <c r="G7" s="110" t="s">
        <v>5</v>
      </c>
      <c r="H7" s="95" t="s">
        <v>29</v>
      </c>
      <c r="I7" s="88" t="s">
        <v>30</v>
      </c>
      <c r="J7" s="92" t="s">
        <v>1</v>
      </c>
      <c r="K7" s="92" t="s">
        <v>2</v>
      </c>
      <c r="L7" s="92" t="s">
        <v>3</v>
      </c>
      <c r="M7" s="92" t="s">
        <v>4</v>
      </c>
      <c r="N7" s="92" t="s">
        <v>5</v>
      </c>
      <c r="O7" s="90" t="s">
        <v>36</v>
      </c>
      <c r="P7" s="98" t="s">
        <v>29</v>
      </c>
    </row>
    <row r="8" spans="1:16" ht="18.75" customHeight="1">
      <c r="A8" s="100"/>
      <c r="B8" s="88"/>
      <c r="C8" s="108"/>
      <c r="D8" s="108"/>
      <c r="E8" s="93"/>
      <c r="F8" s="93"/>
      <c r="G8" s="111"/>
      <c r="H8" s="96"/>
      <c r="I8" s="88"/>
      <c r="J8" s="108"/>
      <c r="K8" s="108"/>
      <c r="L8" s="93"/>
      <c r="M8" s="93"/>
      <c r="N8" s="93"/>
      <c r="O8" s="90"/>
      <c r="P8" s="98"/>
    </row>
    <row r="9" spans="1:16" ht="17.25" customHeight="1">
      <c r="A9" s="101"/>
      <c r="B9" s="89"/>
      <c r="C9" s="109"/>
      <c r="D9" s="109"/>
      <c r="E9" s="94"/>
      <c r="F9" s="94"/>
      <c r="G9" s="112"/>
      <c r="H9" s="97"/>
      <c r="I9" s="89"/>
      <c r="J9" s="109"/>
      <c r="K9" s="109"/>
      <c r="L9" s="94"/>
      <c r="M9" s="94"/>
      <c r="N9" s="94"/>
      <c r="O9" s="91"/>
      <c r="P9" s="99"/>
    </row>
    <row r="10" spans="1:16" ht="18.75" customHeight="1">
      <c r="A10" s="50" t="s">
        <v>6</v>
      </c>
      <c r="B10" s="60">
        <f>SUM(B11:B15)</f>
        <v>10621</v>
      </c>
      <c r="C10" s="24" t="s">
        <v>7</v>
      </c>
      <c r="D10" s="24" t="s">
        <v>7</v>
      </c>
      <c r="E10" s="25" t="s">
        <v>7</v>
      </c>
      <c r="F10" s="25" t="s">
        <v>7</v>
      </c>
      <c r="G10" s="25" t="s">
        <v>7</v>
      </c>
      <c r="H10" s="26">
        <f>SUM(H16:H18)</f>
        <v>56</v>
      </c>
      <c r="I10" s="23">
        <f>SUM(I11:I15)</f>
        <v>10601</v>
      </c>
      <c r="J10" s="24" t="s">
        <v>7</v>
      </c>
      <c r="K10" s="24" t="s">
        <v>7</v>
      </c>
      <c r="L10" s="25" t="s">
        <v>7</v>
      </c>
      <c r="M10" s="25" t="s">
        <v>7</v>
      </c>
      <c r="N10" s="25" t="s">
        <v>7</v>
      </c>
      <c r="O10" s="45" t="s">
        <v>7</v>
      </c>
      <c r="P10" s="46">
        <f>SUM(P16:P18)</f>
        <v>56</v>
      </c>
    </row>
    <row r="11" spans="1:16" ht="18.75" customHeight="1">
      <c r="A11" s="51" t="s">
        <v>8</v>
      </c>
      <c r="B11" s="70">
        <v>8422</v>
      </c>
      <c r="C11" s="27" t="s">
        <v>7</v>
      </c>
      <c r="D11" s="27" t="s">
        <v>7</v>
      </c>
      <c r="E11" s="28" t="s">
        <v>7</v>
      </c>
      <c r="F11" s="28" t="s">
        <v>7</v>
      </c>
      <c r="G11" s="28" t="s">
        <v>7</v>
      </c>
      <c r="H11" s="31" t="s">
        <v>7</v>
      </c>
      <c r="I11" s="59">
        <v>8422</v>
      </c>
      <c r="J11" s="27" t="s">
        <v>7</v>
      </c>
      <c r="K11" s="27" t="s">
        <v>7</v>
      </c>
      <c r="L11" s="28" t="s">
        <v>7</v>
      </c>
      <c r="M11" s="28" t="s">
        <v>7</v>
      </c>
      <c r="N11" s="28" t="s">
        <v>7</v>
      </c>
      <c r="O11" s="48" t="s">
        <v>7</v>
      </c>
      <c r="P11" s="49" t="s">
        <v>7</v>
      </c>
    </row>
    <row r="12" spans="1:16" ht="18.75" customHeight="1">
      <c r="A12" s="51" t="s">
        <v>9</v>
      </c>
      <c r="B12" s="70">
        <v>1092</v>
      </c>
      <c r="C12" s="27" t="s">
        <v>7</v>
      </c>
      <c r="D12" s="27" t="s">
        <v>7</v>
      </c>
      <c r="E12" s="28" t="s">
        <v>7</v>
      </c>
      <c r="F12" s="28" t="s">
        <v>7</v>
      </c>
      <c r="G12" s="28" t="s">
        <v>7</v>
      </c>
      <c r="H12" s="31" t="s">
        <v>7</v>
      </c>
      <c r="I12" s="59">
        <v>1087</v>
      </c>
      <c r="J12" s="27" t="s">
        <v>7</v>
      </c>
      <c r="K12" s="27" t="s">
        <v>7</v>
      </c>
      <c r="L12" s="28" t="s">
        <v>7</v>
      </c>
      <c r="M12" s="28" t="s">
        <v>7</v>
      </c>
      <c r="N12" s="28" t="s">
        <v>7</v>
      </c>
      <c r="O12" s="48" t="s">
        <v>7</v>
      </c>
      <c r="P12" s="49" t="s">
        <v>7</v>
      </c>
    </row>
    <row r="13" spans="1:16" ht="18.75" customHeight="1">
      <c r="A13" s="51" t="s">
        <v>10</v>
      </c>
      <c r="B13" s="70">
        <v>295</v>
      </c>
      <c r="C13" s="27" t="s">
        <v>7</v>
      </c>
      <c r="D13" s="27" t="s">
        <v>7</v>
      </c>
      <c r="E13" s="28" t="s">
        <v>7</v>
      </c>
      <c r="F13" s="28" t="s">
        <v>7</v>
      </c>
      <c r="G13" s="28" t="s">
        <v>7</v>
      </c>
      <c r="H13" s="31" t="s">
        <v>7</v>
      </c>
      <c r="I13" s="59">
        <v>280</v>
      </c>
      <c r="J13" s="27" t="s">
        <v>7</v>
      </c>
      <c r="K13" s="27" t="s">
        <v>7</v>
      </c>
      <c r="L13" s="28" t="s">
        <v>7</v>
      </c>
      <c r="M13" s="28" t="s">
        <v>7</v>
      </c>
      <c r="N13" s="28" t="s">
        <v>7</v>
      </c>
      <c r="O13" s="48" t="s">
        <v>7</v>
      </c>
      <c r="P13" s="49" t="s">
        <v>7</v>
      </c>
    </row>
    <row r="14" spans="1:16" ht="18.75" customHeight="1">
      <c r="A14" s="51" t="s">
        <v>11</v>
      </c>
      <c r="B14" s="70">
        <v>0</v>
      </c>
      <c r="C14" s="27" t="s">
        <v>7</v>
      </c>
      <c r="D14" s="27" t="s">
        <v>7</v>
      </c>
      <c r="E14" s="28" t="s">
        <v>7</v>
      </c>
      <c r="F14" s="28" t="s">
        <v>7</v>
      </c>
      <c r="G14" s="28" t="s">
        <v>7</v>
      </c>
      <c r="H14" s="31" t="s">
        <v>7</v>
      </c>
      <c r="I14" s="59"/>
      <c r="J14" s="27" t="s">
        <v>7</v>
      </c>
      <c r="K14" s="27" t="s">
        <v>7</v>
      </c>
      <c r="L14" s="28" t="s">
        <v>7</v>
      </c>
      <c r="M14" s="28" t="s">
        <v>7</v>
      </c>
      <c r="N14" s="28" t="s">
        <v>7</v>
      </c>
      <c r="O14" s="48" t="s">
        <v>7</v>
      </c>
      <c r="P14" s="49" t="s">
        <v>7</v>
      </c>
    </row>
    <row r="15" spans="1:16" ht="18.75" customHeight="1">
      <c r="A15" s="52" t="s">
        <v>12</v>
      </c>
      <c r="B15" s="32">
        <f>SUM(B16:B18)</f>
        <v>812</v>
      </c>
      <c r="C15" s="29" t="s">
        <v>7</v>
      </c>
      <c r="D15" s="29" t="s">
        <v>7</v>
      </c>
      <c r="E15" s="29" t="s">
        <v>7</v>
      </c>
      <c r="F15" s="29" t="s">
        <v>7</v>
      </c>
      <c r="G15" s="30" t="s">
        <v>7</v>
      </c>
      <c r="H15" s="32">
        <f>SUM(H16:H18)</f>
        <v>56</v>
      </c>
      <c r="I15" s="13">
        <f>SUM(I16:I18)</f>
        <v>812</v>
      </c>
      <c r="J15" s="29" t="s">
        <v>7</v>
      </c>
      <c r="K15" s="29" t="s">
        <v>7</v>
      </c>
      <c r="L15" s="29" t="s">
        <v>7</v>
      </c>
      <c r="M15" s="29" t="s">
        <v>7</v>
      </c>
      <c r="N15" s="29" t="s">
        <v>7</v>
      </c>
      <c r="O15" s="45" t="s">
        <v>7</v>
      </c>
      <c r="P15" s="46">
        <f>SUM(P16:P18)</f>
        <v>56</v>
      </c>
    </row>
    <row r="16" spans="1:16" ht="18.75" customHeight="1">
      <c r="A16" s="53" t="s">
        <v>33</v>
      </c>
      <c r="B16" s="71">
        <v>385</v>
      </c>
      <c r="C16" s="33" t="s">
        <v>7</v>
      </c>
      <c r="D16" s="33" t="s">
        <v>7</v>
      </c>
      <c r="E16" s="33" t="s">
        <v>7</v>
      </c>
      <c r="F16" s="33" t="s">
        <v>7</v>
      </c>
      <c r="G16" s="34" t="s">
        <v>7</v>
      </c>
      <c r="H16" s="15"/>
      <c r="I16" s="14">
        <v>385</v>
      </c>
      <c r="J16" s="33" t="s">
        <v>7</v>
      </c>
      <c r="K16" s="33" t="s">
        <v>7</v>
      </c>
      <c r="L16" s="33" t="s">
        <v>7</v>
      </c>
      <c r="M16" s="33" t="s">
        <v>7</v>
      </c>
      <c r="N16" s="33" t="s">
        <v>7</v>
      </c>
      <c r="O16" s="48" t="s">
        <v>7</v>
      </c>
      <c r="P16" s="16">
        <v>0</v>
      </c>
    </row>
    <row r="17" spans="1:16" ht="18.75" customHeight="1">
      <c r="A17" s="53" t="s">
        <v>13</v>
      </c>
      <c r="B17" s="71">
        <v>427</v>
      </c>
      <c r="C17" s="33" t="s">
        <v>7</v>
      </c>
      <c r="D17" s="33" t="s">
        <v>7</v>
      </c>
      <c r="E17" s="33" t="s">
        <v>7</v>
      </c>
      <c r="F17" s="33" t="s">
        <v>7</v>
      </c>
      <c r="G17" s="34" t="s">
        <v>7</v>
      </c>
      <c r="H17" s="15"/>
      <c r="I17" s="14">
        <v>427</v>
      </c>
      <c r="J17" s="33" t="s">
        <v>7</v>
      </c>
      <c r="K17" s="33" t="s">
        <v>7</v>
      </c>
      <c r="L17" s="33" t="s">
        <v>7</v>
      </c>
      <c r="M17" s="33" t="s">
        <v>7</v>
      </c>
      <c r="N17" s="33" t="s">
        <v>7</v>
      </c>
      <c r="O17" s="48" t="s">
        <v>7</v>
      </c>
      <c r="P17" s="16">
        <v>0</v>
      </c>
    </row>
    <row r="18" spans="1:16" ht="18.75" customHeight="1" thickBot="1">
      <c r="A18" s="54" t="s">
        <v>14</v>
      </c>
      <c r="B18" s="72"/>
      <c r="C18" s="35" t="s">
        <v>7</v>
      </c>
      <c r="D18" s="35" t="s">
        <v>7</v>
      </c>
      <c r="E18" s="35" t="s">
        <v>7</v>
      </c>
      <c r="F18" s="35" t="s">
        <v>7</v>
      </c>
      <c r="G18" s="36" t="s">
        <v>7</v>
      </c>
      <c r="H18" s="80">
        <v>56</v>
      </c>
      <c r="I18" s="17"/>
      <c r="J18" s="35" t="s">
        <v>7</v>
      </c>
      <c r="K18" s="35" t="s">
        <v>7</v>
      </c>
      <c r="L18" s="35" t="s">
        <v>7</v>
      </c>
      <c r="M18" s="35" t="s">
        <v>7</v>
      </c>
      <c r="N18" s="35" t="s">
        <v>7</v>
      </c>
      <c r="O18" s="47" t="s">
        <v>7</v>
      </c>
      <c r="P18" s="18">
        <v>56</v>
      </c>
    </row>
    <row r="19" spans="1:16" ht="18.75" customHeight="1" thickTop="1">
      <c r="A19" s="50" t="s">
        <v>15</v>
      </c>
      <c r="B19" s="29">
        <f aca="true" t="shared" si="0" ref="B19:N19">SUM(B20+B24+B27+B28+B29+B30+B31+B32+B33)</f>
        <v>10621</v>
      </c>
      <c r="C19" s="29">
        <f t="shared" si="0"/>
        <v>8422</v>
      </c>
      <c r="D19" s="29">
        <f t="shared" si="0"/>
        <v>1092</v>
      </c>
      <c r="E19" s="29">
        <f t="shared" si="0"/>
        <v>812</v>
      </c>
      <c r="F19" s="29">
        <f t="shared" si="0"/>
        <v>295</v>
      </c>
      <c r="G19" s="30">
        <f t="shared" si="0"/>
        <v>0</v>
      </c>
      <c r="H19" s="81">
        <v>48</v>
      </c>
      <c r="I19" s="13">
        <f t="shared" si="0"/>
        <v>10601</v>
      </c>
      <c r="J19" s="29">
        <f t="shared" si="0"/>
        <v>8422</v>
      </c>
      <c r="K19" s="29">
        <f t="shared" si="0"/>
        <v>1087</v>
      </c>
      <c r="L19" s="29">
        <f t="shared" si="0"/>
        <v>812</v>
      </c>
      <c r="M19" s="29">
        <f t="shared" si="0"/>
        <v>280</v>
      </c>
      <c r="N19" s="29">
        <f t="shared" si="0"/>
        <v>0</v>
      </c>
      <c r="O19" s="45">
        <f aca="true" t="shared" si="1" ref="O19:O33">IF(D19=0,,(K19/D19)*100)</f>
        <v>99.54212454212454</v>
      </c>
      <c r="P19" s="46">
        <f>SUM(P20+P24+P27+P28+P29+P30+P31+P32+P33)</f>
        <v>48</v>
      </c>
    </row>
    <row r="20" spans="1:16" ht="18.75" customHeight="1">
      <c r="A20" s="52" t="s">
        <v>16</v>
      </c>
      <c r="B20" s="13">
        <f aca="true" t="shared" si="2" ref="B20:N20">SUM(B21:B23)</f>
        <v>1038</v>
      </c>
      <c r="C20" s="29"/>
      <c r="D20" s="29">
        <v>467</v>
      </c>
      <c r="E20" s="29">
        <v>471</v>
      </c>
      <c r="F20" s="29">
        <v>100</v>
      </c>
      <c r="G20" s="30">
        <f t="shared" si="2"/>
        <v>0</v>
      </c>
      <c r="H20" s="82">
        <v>22</v>
      </c>
      <c r="I20" s="13">
        <f t="shared" si="2"/>
        <v>1058</v>
      </c>
      <c r="J20" s="29">
        <f t="shared" si="2"/>
        <v>0</v>
      </c>
      <c r="K20" s="29">
        <f t="shared" si="2"/>
        <v>486</v>
      </c>
      <c r="L20" s="29">
        <f t="shared" si="2"/>
        <v>452</v>
      </c>
      <c r="M20" s="29">
        <f t="shared" si="2"/>
        <v>120</v>
      </c>
      <c r="N20" s="29">
        <f t="shared" si="2"/>
        <v>0</v>
      </c>
      <c r="O20" s="45">
        <f t="shared" si="1"/>
        <v>104.06852248394006</v>
      </c>
      <c r="P20" s="46">
        <f>SUM(P21:P23)</f>
        <v>22</v>
      </c>
    </row>
    <row r="21" spans="1:16" ht="18.75" customHeight="1">
      <c r="A21" s="53" t="s">
        <v>17</v>
      </c>
      <c r="B21" s="37">
        <f>C21+D21+E21+F21+G21</f>
        <v>136</v>
      </c>
      <c r="C21" s="73"/>
      <c r="D21" s="73">
        <v>36</v>
      </c>
      <c r="E21" s="73"/>
      <c r="F21" s="73">
        <v>100</v>
      </c>
      <c r="G21" s="73">
        <v>0</v>
      </c>
      <c r="H21" s="83">
        <v>2</v>
      </c>
      <c r="I21" s="37">
        <f>J21+K21+L21+M21+N21</f>
        <v>156</v>
      </c>
      <c r="J21" s="6">
        <v>0</v>
      </c>
      <c r="K21" s="6">
        <v>36</v>
      </c>
      <c r="L21" s="6"/>
      <c r="M21" s="6">
        <v>120</v>
      </c>
      <c r="N21" s="6"/>
      <c r="O21" s="45">
        <f t="shared" si="1"/>
        <v>100</v>
      </c>
      <c r="P21" s="16">
        <v>2</v>
      </c>
    </row>
    <row r="22" spans="1:16" ht="18.75" customHeight="1">
      <c r="A22" s="53" t="s">
        <v>18</v>
      </c>
      <c r="B22" s="37">
        <f>C22+D22+E22+F22+G22</f>
        <v>427</v>
      </c>
      <c r="C22" s="73">
        <v>0</v>
      </c>
      <c r="D22" s="73">
        <v>0</v>
      </c>
      <c r="E22" s="73">
        <v>427</v>
      </c>
      <c r="F22" s="73">
        <v>0</v>
      </c>
      <c r="G22" s="73">
        <v>0</v>
      </c>
      <c r="H22" s="83">
        <v>11</v>
      </c>
      <c r="I22" s="37">
        <f>J22+K22+L22+M22+N22</f>
        <v>427</v>
      </c>
      <c r="J22" s="6">
        <v>0</v>
      </c>
      <c r="K22" s="6">
        <v>0</v>
      </c>
      <c r="L22" s="6">
        <v>427</v>
      </c>
      <c r="M22" s="6">
        <v>0</v>
      </c>
      <c r="N22" s="6">
        <v>0</v>
      </c>
      <c r="O22" s="45">
        <f t="shared" si="1"/>
        <v>0</v>
      </c>
      <c r="P22" s="16">
        <v>11</v>
      </c>
    </row>
    <row r="23" spans="1:16" ht="18.75" customHeight="1">
      <c r="A23" s="53" t="s">
        <v>19</v>
      </c>
      <c r="B23" s="37">
        <f>C23+D23+E23+F23+G23</f>
        <v>475</v>
      </c>
      <c r="C23" s="73">
        <v>0</v>
      </c>
      <c r="D23" s="73">
        <v>431</v>
      </c>
      <c r="E23" s="73">
        <v>44</v>
      </c>
      <c r="F23" s="73">
        <v>0</v>
      </c>
      <c r="G23" s="73">
        <v>0</v>
      </c>
      <c r="H23" s="83">
        <v>9</v>
      </c>
      <c r="I23" s="37">
        <f>J23+K23+L23+M23+N23</f>
        <v>475</v>
      </c>
      <c r="J23" s="6">
        <v>0</v>
      </c>
      <c r="K23" s="6">
        <v>450</v>
      </c>
      <c r="L23" s="6">
        <v>25</v>
      </c>
      <c r="M23" s="6">
        <v>0</v>
      </c>
      <c r="N23" s="6">
        <v>0</v>
      </c>
      <c r="O23" s="45">
        <f t="shared" si="1"/>
        <v>104.40835266821347</v>
      </c>
      <c r="P23" s="16">
        <v>9</v>
      </c>
    </row>
    <row r="24" spans="1:16" ht="18.75" customHeight="1">
      <c r="A24" s="52" t="s">
        <v>20</v>
      </c>
      <c r="B24" s="13">
        <f aca="true" t="shared" si="3" ref="B24:N24">SUM(B25:B26)</f>
        <v>539</v>
      </c>
      <c r="C24" s="29">
        <f t="shared" si="3"/>
        <v>0</v>
      </c>
      <c r="D24" s="29">
        <f t="shared" si="3"/>
        <v>78</v>
      </c>
      <c r="E24" s="29">
        <f t="shared" si="3"/>
        <v>341</v>
      </c>
      <c r="F24" s="29">
        <f t="shared" si="3"/>
        <v>120</v>
      </c>
      <c r="G24" s="30">
        <f t="shared" si="3"/>
        <v>0</v>
      </c>
      <c r="H24" s="82">
        <v>3</v>
      </c>
      <c r="I24" s="13">
        <f t="shared" si="3"/>
        <v>558</v>
      </c>
      <c r="J24" s="29">
        <f t="shared" si="3"/>
        <v>0</v>
      </c>
      <c r="K24" s="29">
        <f t="shared" si="3"/>
        <v>78</v>
      </c>
      <c r="L24" s="29">
        <f t="shared" si="3"/>
        <v>360</v>
      </c>
      <c r="M24" s="29">
        <f t="shared" si="3"/>
        <v>120</v>
      </c>
      <c r="N24" s="29">
        <f t="shared" si="3"/>
        <v>0</v>
      </c>
      <c r="O24" s="45">
        <f t="shared" si="1"/>
        <v>100</v>
      </c>
      <c r="P24" s="46">
        <f>SUM(P25:P26)</f>
        <v>3</v>
      </c>
    </row>
    <row r="25" spans="1:16" ht="18.75" customHeight="1">
      <c r="A25" s="53" t="s">
        <v>21</v>
      </c>
      <c r="B25" s="37">
        <f aca="true" t="shared" si="4" ref="B25:B33">C25+D25+E25+F25+G25</f>
        <v>140</v>
      </c>
      <c r="C25" s="73">
        <v>0</v>
      </c>
      <c r="D25" s="73">
        <v>20</v>
      </c>
      <c r="E25" s="73"/>
      <c r="F25" s="73">
        <v>120</v>
      </c>
      <c r="G25" s="73">
        <v>0</v>
      </c>
      <c r="H25" s="83"/>
      <c r="I25" s="37">
        <f aca="true" t="shared" si="5" ref="I25:I33">J25+K25+L25+M25+N25</f>
        <v>140</v>
      </c>
      <c r="J25" s="6">
        <v>0</v>
      </c>
      <c r="K25" s="6">
        <v>20</v>
      </c>
      <c r="L25" s="6"/>
      <c r="M25" s="6">
        <v>120</v>
      </c>
      <c r="N25" s="6">
        <v>0</v>
      </c>
      <c r="O25" s="45">
        <f t="shared" si="1"/>
        <v>100</v>
      </c>
      <c r="P25" s="16"/>
    </row>
    <row r="26" spans="1:16" ht="18.75" customHeight="1">
      <c r="A26" s="53" t="s">
        <v>22</v>
      </c>
      <c r="B26" s="37">
        <f t="shared" si="4"/>
        <v>399</v>
      </c>
      <c r="C26" s="73"/>
      <c r="D26" s="73">
        <v>58</v>
      </c>
      <c r="E26" s="73">
        <v>341</v>
      </c>
      <c r="F26" s="73">
        <v>0</v>
      </c>
      <c r="G26" s="73">
        <v>0</v>
      </c>
      <c r="H26" s="83">
        <v>3</v>
      </c>
      <c r="I26" s="37">
        <f t="shared" si="5"/>
        <v>418</v>
      </c>
      <c r="J26" s="6"/>
      <c r="K26" s="6">
        <v>58</v>
      </c>
      <c r="L26" s="6">
        <v>360</v>
      </c>
      <c r="M26" s="6"/>
      <c r="N26" s="6">
        <v>0</v>
      </c>
      <c r="O26" s="45">
        <f t="shared" si="1"/>
        <v>100</v>
      </c>
      <c r="P26" s="16">
        <v>3</v>
      </c>
    </row>
    <row r="27" spans="1:16" ht="18.75" customHeight="1">
      <c r="A27" s="52" t="s">
        <v>23</v>
      </c>
      <c r="B27" s="37">
        <f t="shared" si="4"/>
        <v>6229</v>
      </c>
      <c r="C27" s="74">
        <v>6194</v>
      </c>
      <c r="D27" s="73"/>
      <c r="E27" s="73">
        <v>0</v>
      </c>
      <c r="F27" s="73">
        <v>35</v>
      </c>
      <c r="G27" s="73">
        <v>0</v>
      </c>
      <c r="H27" s="84">
        <v>23</v>
      </c>
      <c r="I27" s="37">
        <f t="shared" si="5"/>
        <v>6194</v>
      </c>
      <c r="J27" s="5">
        <v>6194</v>
      </c>
      <c r="K27" s="6"/>
      <c r="L27" s="6">
        <v>0</v>
      </c>
      <c r="M27" s="6">
        <v>0</v>
      </c>
      <c r="N27" s="6">
        <v>0</v>
      </c>
      <c r="O27" s="45">
        <f t="shared" si="1"/>
        <v>0</v>
      </c>
      <c r="P27" s="19">
        <v>23</v>
      </c>
    </row>
    <row r="28" spans="1:16" ht="18.75" customHeight="1">
      <c r="A28" s="55" t="s">
        <v>24</v>
      </c>
      <c r="B28" s="37">
        <f t="shared" si="4"/>
        <v>2097</v>
      </c>
      <c r="C28" s="74">
        <v>2085</v>
      </c>
      <c r="D28" s="73">
        <v>12</v>
      </c>
      <c r="E28" s="73">
        <v>0</v>
      </c>
      <c r="F28" s="73">
        <v>0</v>
      </c>
      <c r="G28" s="73">
        <v>0</v>
      </c>
      <c r="H28" s="84">
        <v>0</v>
      </c>
      <c r="I28" s="37">
        <f t="shared" si="5"/>
        <v>2085</v>
      </c>
      <c r="J28" s="5">
        <v>2085</v>
      </c>
      <c r="K28" s="6"/>
      <c r="L28" s="6">
        <v>0</v>
      </c>
      <c r="M28" s="6">
        <v>0</v>
      </c>
      <c r="N28" s="6">
        <v>0</v>
      </c>
      <c r="O28" s="45">
        <f t="shared" si="1"/>
        <v>0</v>
      </c>
      <c r="P28" s="19">
        <v>0</v>
      </c>
    </row>
    <row r="29" spans="1:16" ht="18.75" customHeight="1">
      <c r="A29" s="52" t="s">
        <v>25</v>
      </c>
      <c r="B29" s="37">
        <f t="shared" si="4"/>
        <v>0</v>
      </c>
      <c r="C29" s="74">
        <v>0</v>
      </c>
      <c r="D29" s="73">
        <v>0</v>
      </c>
      <c r="E29" s="73">
        <v>0</v>
      </c>
      <c r="F29" s="73">
        <v>0</v>
      </c>
      <c r="G29" s="73">
        <v>0</v>
      </c>
      <c r="H29" s="84">
        <v>0</v>
      </c>
      <c r="I29" s="37">
        <f t="shared" si="5"/>
        <v>0</v>
      </c>
      <c r="J29" s="5">
        <v>0</v>
      </c>
      <c r="K29" s="6">
        <v>0</v>
      </c>
      <c r="L29" s="6">
        <v>0</v>
      </c>
      <c r="M29" s="6">
        <v>0</v>
      </c>
      <c r="N29" s="6">
        <v>0</v>
      </c>
      <c r="O29" s="45">
        <f t="shared" si="1"/>
        <v>0</v>
      </c>
      <c r="P29" s="19">
        <v>0</v>
      </c>
    </row>
    <row r="30" spans="1:16" ht="18.75" customHeight="1">
      <c r="A30" s="52" t="s">
        <v>26</v>
      </c>
      <c r="B30" s="37">
        <f t="shared" si="4"/>
        <v>289</v>
      </c>
      <c r="C30" s="74">
        <v>0</v>
      </c>
      <c r="D30" s="73">
        <v>289</v>
      </c>
      <c r="E30" s="73">
        <v>0</v>
      </c>
      <c r="F30" s="73">
        <v>0</v>
      </c>
      <c r="G30" s="73">
        <v>0</v>
      </c>
      <c r="H30" s="84">
        <v>0</v>
      </c>
      <c r="I30" s="37">
        <f t="shared" si="5"/>
        <v>277</v>
      </c>
      <c r="J30" s="5">
        <v>0</v>
      </c>
      <c r="K30" s="6">
        <v>277</v>
      </c>
      <c r="L30" s="6">
        <v>0</v>
      </c>
      <c r="M30" s="6">
        <v>0</v>
      </c>
      <c r="N30" s="6">
        <v>0</v>
      </c>
      <c r="O30" s="45">
        <f t="shared" si="1"/>
        <v>95.8477508650519</v>
      </c>
      <c r="P30" s="19">
        <v>0</v>
      </c>
    </row>
    <row r="31" spans="1:16" ht="18.75" customHeight="1">
      <c r="A31" s="65" t="s">
        <v>34</v>
      </c>
      <c r="B31" s="37">
        <f t="shared" si="4"/>
        <v>245</v>
      </c>
      <c r="C31" s="75">
        <v>0</v>
      </c>
      <c r="D31" s="76">
        <v>245</v>
      </c>
      <c r="E31" s="77">
        <v>0</v>
      </c>
      <c r="F31" s="77">
        <v>0</v>
      </c>
      <c r="G31" s="77">
        <v>0</v>
      </c>
      <c r="H31" s="85">
        <v>0</v>
      </c>
      <c r="I31" s="37">
        <f t="shared" si="5"/>
        <v>245</v>
      </c>
      <c r="J31" s="61">
        <v>0</v>
      </c>
      <c r="K31" s="66">
        <v>245</v>
      </c>
      <c r="L31" s="67">
        <v>0</v>
      </c>
      <c r="M31" s="67">
        <v>0</v>
      </c>
      <c r="N31" s="67">
        <v>0</v>
      </c>
      <c r="O31" s="45">
        <f t="shared" si="1"/>
        <v>100</v>
      </c>
      <c r="P31" s="68">
        <v>0</v>
      </c>
    </row>
    <row r="32" spans="1:16" ht="18.75" customHeight="1">
      <c r="A32" s="65" t="s">
        <v>35</v>
      </c>
      <c r="B32" s="37">
        <f t="shared" si="4"/>
        <v>0</v>
      </c>
      <c r="C32" s="75"/>
      <c r="D32" s="76">
        <v>0</v>
      </c>
      <c r="E32" s="77">
        <v>0</v>
      </c>
      <c r="F32" s="77">
        <v>0</v>
      </c>
      <c r="G32" s="77">
        <v>0</v>
      </c>
      <c r="H32" s="85">
        <v>0</v>
      </c>
      <c r="I32" s="37">
        <f t="shared" si="5"/>
        <v>0</v>
      </c>
      <c r="J32" s="61"/>
      <c r="K32" s="66">
        <v>0</v>
      </c>
      <c r="L32" s="67">
        <v>0</v>
      </c>
      <c r="M32" s="67">
        <v>0</v>
      </c>
      <c r="N32" s="67">
        <v>0</v>
      </c>
      <c r="O32" s="45">
        <f t="shared" si="1"/>
        <v>0</v>
      </c>
      <c r="P32" s="68">
        <v>0</v>
      </c>
    </row>
    <row r="33" spans="1:16" ht="18.75" customHeight="1" thickBot="1">
      <c r="A33" s="56" t="s">
        <v>27</v>
      </c>
      <c r="B33" s="37">
        <f t="shared" si="4"/>
        <v>184</v>
      </c>
      <c r="C33" s="78">
        <v>143</v>
      </c>
      <c r="D33" s="78">
        <v>1</v>
      </c>
      <c r="E33" s="79">
        <v>0</v>
      </c>
      <c r="F33" s="79">
        <v>40</v>
      </c>
      <c r="G33" s="79">
        <v>0</v>
      </c>
      <c r="H33" s="86"/>
      <c r="I33" s="38">
        <f t="shared" si="5"/>
        <v>184</v>
      </c>
      <c r="J33" s="20">
        <v>143</v>
      </c>
      <c r="K33" s="20">
        <v>1</v>
      </c>
      <c r="L33" s="21"/>
      <c r="M33" s="21">
        <v>40</v>
      </c>
      <c r="N33" s="21">
        <v>0</v>
      </c>
      <c r="O33" s="45">
        <f t="shared" si="1"/>
        <v>100</v>
      </c>
      <c r="P33" s="22">
        <v>0</v>
      </c>
    </row>
    <row r="34" spans="1:16" ht="18.75" customHeight="1" thickBot="1" thickTop="1">
      <c r="A34" s="56" t="s">
        <v>32</v>
      </c>
      <c r="B34" s="62">
        <f>SUM(B10-B19)</f>
        <v>0</v>
      </c>
      <c r="C34" s="63" t="s">
        <v>7</v>
      </c>
      <c r="D34" s="63" t="s">
        <v>7</v>
      </c>
      <c r="E34" s="64" t="s">
        <v>7</v>
      </c>
      <c r="F34" s="64" t="s">
        <v>7</v>
      </c>
      <c r="G34" s="43" t="s">
        <v>7</v>
      </c>
      <c r="H34" s="42">
        <f>SUM(H10-H19)</f>
        <v>8</v>
      </c>
      <c r="I34" s="39">
        <f>SUM(I10-I19)</f>
        <v>0</v>
      </c>
      <c r="J34" s="40" t="s">
        <v>7</v>
      </c>
      <c r="K34" s="40" t="s">
        <v>7</v>
      </c>
      <c r="L34" s="41" t="s">
        <v>7</v>
      </c>
      <c r="M34" s="41" t="s">
        <v>7</v>
      </c>
      <c r="N34" s="41" t="s">
        <v>7</v>
      </c>
      <c r="O34" s="43" t="s">
        <v>7</v>
      </c>
      <c r="P34" s="44">
        <f>SUM(P10-P19)</f>
        <v>8</v>
      </c>
    </row>
    <row r="35" spans="1:16" ht="12.75" customHeight="1" thickTop="1">
      <c r="A35" s="2"/>
      <c r="B35" s="7"/>
      <c r="C35" s="8"/>
      <c r="D35" s="8"/>
      <c r="E35" s="8"/>
      <c r="F35" s="8"/>
      <c r="G35" s="8"/>
      <c r="H35" s="7"/>
      <c r="I35" s="7"/>
      <c r="J35" s="8"/>
      <c r="K35" s="8"/>
      <c r="L35" s="8"/>
      <c r="M35" s="8"/>
      <c r="N35" s="8"/>
      <c r="O35" s="8"/>
      <c r="P35" s="7"/>
    </row>
    <row r="36" spans="1:16" ht="12.75" customHeight="1">
      <c r="A36" s="9" t="s">
        <v>41</v>
      </c>
      <c r="B36" s="7"/>
      <c r="C36" s="8"/>
      <c r="D36" s="8"/>
      <c r="E36" s="8"/>
      <c r="F36" s="8"/>
      <c r="G36" s="8"/>
      <c r="H36" s="7"/>
      <c r="I36" s="7"/>
      <c r="J36" s="8"/>
      <c r="K36" s="8"/>
      <c r="L36" s="8"/>
      <c r="M36" s="8"/>
      <c r="N36" s="8"/>
      <c r="O36" s="8"/>
      <c r="P36" s="7"/>
    </row>
    <row r="37" spans="1:16" ht="12.75" customHeight="1">
      <c r="A37" s="9"/>
      <c r="B37" s="7"/>
      <c r="C37" s="8"/>
      <c r="D37" s="8"/>
      <c r="E37" s="8"/>
      <c r="F37" s="8"/>
      <c r="G37" s="8"/>
      <c r="H37" s="7"/>
      <c r="I37" s="7"/>
      <c r="J37" s="8"/>
      <c r="K37" s="8"/>
      <c r="L37" s="8"/>
      <c r="M37" s="8"/>
      <c r="N37" s="8"/>
      <c r="O37" s="8"/>
      <c r="P37" s="7"/>
    </row>
    <row r="38" spans="1:16" ht="12.75" customHeight="1">
      <c r="A38" s="9"/>
      <c r="B38" s="7"/>
      <c r="C38" s="8"/>
      <c r="D38" s="8"/>
      <c r="E38" s="8"/>
      <c r="F38" s="8"/>
      <c r="G38" s="8"/>
      <c r="H38" s="7"/>
      <c r="I38" s="7"/>
      <c r="J38" s="8"/>
      <c r="K38" s="8"/>
      <c r="L38" s="8"/>
      <c r="M38" s="8"/>
      <c r="N38" s="8"/>
      <c r="O38" s="8"/>
      <c r="P38" s="7"/>
    </row>
    <row r="39" spans="1:16" ht="12.75" customHeight="1">
      <c r="A39" s="9"/>
      <c r="B39" s="7"/>
      <c r="C39" s="8"/>
      <c r="D39" s="8"/>
      <c r="E39" s="8"/>
      <c r="F39" s="8"/>
      <c r="G39" s="8"/>
      <c r="H39" s="7"/>
      <c r="I39" s="7"/>
      <c r="J39" s="8"/>
      <c r="K39" s="8"/>
      <c r="L39" s="8"/>
      <c r="M39" s="8"/>
      <c r="N39" s="8"/>
      <c r="O39" s="8"/>
      <c r="P39" s="7"/>
    </row>
    <row r="40" spans="1:16" ht="12.75" customHeight="1">
      <c r="A40" s="9"/>
      <c r="B40" s="7"/>
      <c r="C40" s="8"/>
      <c r="D40" s="8"/>
      <c r="E40" s="8"/>
      <c r="F40" s="8"/>
      <c r="G40" s="8"/>
      <c r="H40" s="7"/>
      <c r="I40" s="7"/>
      <c r="J40" s="8"/>
      <c r="K40" s="8"/>
      <c r="L40" s="8"/>
      <c r="M40" s="8"/>
      <c r="N40" s="8"/>
      <c r="O40" s="8"/>
      <c r="P40" s="7"/>
    </row>
    <row r="41" spans="1:15" ht="12.75">
      <c r="A41" s="57"/>
      <c r="B41" s="57"/>
      <c r="C41" s="57"/>
      <c r="D41" s="57"/>
      <c r="E41" s="57"/>
      <c r="F41" s="57"/>
      <c r="G41" s="2"/>
      <c r="H41" s="2"/>
      <c r="I41" s="3"/>
      <c r="J41" s="3"/>
      <c r="K41" s="3"/>
      <c r="L41" s="3"/>
      <c r="M41" s="3"/>
      <c r="N41" s="3"/>
      <c r="O41" s="3"/>
    </row>
    <row r="42" spans="1:15" ht="12.75">
      <c r="A42" s="58"/>
      <c r="B42" s="58"/>
      <c r="C42" s="58"/>
      <c r="D42" s="58"/>
      <c r="E42" s="58"/>
      <c r="F42" s="58"/>
      <c r="G42" s="1"/>
      <c r="H42" s="1"/>
      <c r="K42" s="1"/>
      <c r="L42" s="1"/>
      <c r="M42" s="1"/>
      <c r="N42" s="1"/>
      <c r="O42" s="1"/>
    </row>
    <row r="43" spans="1:8" ht="12.75">
      <c r="A43" s="58"/>
      <c r="B43" s="58"/>
      <c r="C43" s="58"/>
      <c r="D43" s="58"/>
      <c r="E43" s="58"/>
      <c r="F43" s="58"/>
      <c r="G43" s="1"/>
      <c r="H43" s="1"/>
    </row>
    <row r="50" ht="19.5" customHeight="1"/>
    <row r="51" ht="19.5" customHeight="1"/>
    <row r="52" ht="19.5" customHeight="1"/>
    <row r="53" ht="19.5" customHeight="1"/>
    <row r="54" ht="19.5" customHeight="1"/>
    <row r="83" ht="13.5" customHeight="1"/>
    <row r="86" spans="1:15" ht="12.75">
      <c r="A86" s="10"/>
      <c r="B86" s="10"/>
      <c r="C86" s="10"/>
      <c r="D86" s="10"/>
      <c r="E86" s="10"/>
      <c r="F86" s="10"/>
      <c r="G86" s="10"/>
      <c r="H86" s="10"/>
      <c r="I86" s="11"/>
      <c r="J86" s="11"/>
      <c r="K86" s="11"/>
      <c r="L86" s="11"/>
      <c r="M86" s="11"/>
      <c r="N86" s="11"/>
      <c r="O86" s="11"/>
    </row>
  </sheetData>
  <sheetProtection/>
  <mergeCells count="19">
    <mergeCell ref="I6:P6"/>
    <mergeCell ref="B7:B9"/>
    <mergeCell ref="J7:J9"/>
    <mergeCell ref="K7:K9"/>
    <mergeCell ref="C7:C9"/>
    <mergeCell ref="D7:D9"/>
    <mergeCell ref="E7:E9"/>
    <mergeCell ref="F7:F9"/>
    <mergeCell ref="G7:G9"/>
    <mergeCell ref="A2:P2"/>
    <mergeCell ref="I7:I9"/>
    <mergeCell ref="O7:O9"/>
    <mergeCell ref="M7:M9"/>
    <mergeCell ref="N7:N9"/>
    <mergeCell ref="L7:L9"/>
    <mergeCell ref="H7:H9"/>
    <mergeCell ref="P7:P9"/>
    <mergeCell ref="A7:A9"/>
    <mergeCell ref="B6:H6"/>
  </mergeCells>
  <printOptions/>
  <pageMargins left="0.38" right="0.27" top="0.42" bottom="0.38" header="0.26" footer="0.26"/>
  <pageSetup fitToHeight="1" fitToWidth="1" horizontalDpi="300" verticalDpi="300" orientation="landscape" paperSize="9" scale="75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ÚMČ Praha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oddělení informatiky</dc:creator>
  <cp:keywords/>
  <dc:description/>
  <cp:lastModifiedBy>Jandová Jana</cp:lastModifiedBy>
  <cp:lastPrinted>2021-07-29T08:42:32Z</cp:lastPrinted>
  <dcterms:created xsi:type="dcterms:W3CDTF">2001-10-29T09:16:17Z</dcterms:created>
  <dcterms:modified xsi:type="dcterms:W3CDTF">2021-12-02T12:11:46Z</dcterms:modified>
  <cp:category/>
  <cp:version/>
  <cp:contentType/>
  <cp:contentStatus/>
</cp:coreProperties>
</file>