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<sst xmlns="http://schemas.openxmlformats.org/spreadsheetml/2006/main" count="198" uniqueCount="74">
  <si>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</si>
  <si>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</si>
  <si>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</si>
  <si>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</si>
  <si>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</si>
  <si>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</si>
  <si>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</si>
  <si>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</si>
  <si>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</si>
  <si>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</si>
  <si>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</si>
  <si>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</si>
  <si>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</si>
  <si>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</si>
  <si>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</si>
  <si>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</si>
  <si>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</si>
  <si>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</si>
  <si>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</si>
  <si>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</si>
  <si>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</si>
  <si>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</si>
  <si>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</si>
  <si>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</si>
  <si>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</si>
  <si>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</si>
  <si>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</si>
  <si>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</si>
  <si>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</si>
  <si>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</si>
  <si>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</si>
  <si>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</si>
  <si>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</si>
  <si>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</si>
  <si>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</si>
  <si>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</si>
  <si>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</si>
  <si>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</si>
  <si>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</si>
  <si>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</si>
  <si>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</si>
  <si>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</si>
  <si>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</si>
  <si>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</si>
  <si>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</si>
  <si>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</si>
  <si>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</si>
  <si>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</si>
  <si>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</si>
  <si>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</si>
  <si>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Datum:</t>
  </si>
  <si>
    <t>Zpracoval/telefon:</t>
  </si>
  <si>
    <t xml:space="preserve">Organizace: 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</si>
  <si>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</si>
  <si>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</si>
  <si>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</si>
  <si>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</si>
  <si>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</si>
  <si>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</si>
  <si>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</si>
  <si>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</si>
  <si>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</si>
  <si>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</si>
  <si>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</si>
  <si>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</si>
  <si>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</si>
  <si>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</si>
  <si>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</si>
  <si>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</si>
  <si>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</si>
  <si>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</si>
  <si>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MŠ Kohoutek</t>
  </si>
  <si>
    <t>Váňová/224 310 365</t>
  </si>
  <si>
    <t>Ing. Marie Pojerová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</si>
</sst>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41" fontId="4" fillId="0" borderId="12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41" fontId="4" fillId="0" borderId="39" xfId="0" applyNumberFormat="1" applyFont="1" applyBorder="1" applyAlignment="1">
      <alignment horizontal="center"/>
    </xf>
    <xf numFmtId="41" fontId="4" fillId="0" borderId="40" xfId="0" applyNumberFormat="1" applyFont="1" applyBorder="1" applyAlignment="1">
      <alignment horizontal="center"/>
    </xf>
    <xf numFmtId="43" fontId="4" fillId="0" borderId="41" xfId="34" applyFont="1" applyFill="1" applyBorder="1" applyAlignment="1">
      <alignment/>
    </xf>
    <xf numFmtId="43" fontId="4" fillId="0" borderId="15" xfId="34" applyFont="1" applyFill="1" applyBorder="1" applyAlignment="1">
      <alignment/>
    </xf>
    <xf numFmtId="41" fontId="4" fillId="0" borderId="15" xfId="0" applyNumberFormat="1" applyFont="1" applyBorder="1" applyAlignment="1">
      <alignment horizontal="center"/>
    </xf>
    <xf numFmtId="41" fontId="4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42" xfId="0" applyNumberFormat="1" applyFont="1" applyBorder="1" applyAlignment="1" applyProtection="1">
      <alignment horizontal="center"/>
      <protection hidden="1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1" fillId="0" borderId="44" xfId="0" applyNumberFormat="1" applyFont="1" applyBorder="1" applyAlignment="1" applyProtection="1">
      <alignment horizontal="center"/>
      <protection hidden="1"/>
    </xf>
    <xf numFmtId="41" fontId="1" fillId="0" borderId="45" xfId="0" applyNumberFormat="1" applyFont="1" applyBorder="1" applyAlignment="1" applyProtection="1">
      <alignment horizontal="center"/>
      <protection hidden="1"/>
    </xf>
    <xf numFmtId="41" fontId="1" fillId="0" borderId="46" xfId="0" applyNumberFormat="1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/>
      <protection hidden="1"/>
    </xf>
    <xf numFmtId="41" fontId="0" fillId="0" borderId="48" xfId="0" applyNumberFormat="1" applyFont="1" applyBorder="1" applyAlignment="1" applyProtection="1">
      <alignment horizontal="center"/>
      <protection hidden="1"/>
    </xf>
    <xf numFmtId="41" fontId="1" fillId="0" borderId="47" xfId="0" applyNumberFormat="1" applyFont="1" applyBorder="1" applyAlignment="1" applyProtection="1">
      <alignment horizontal="center"/>
      <protection locked="0"/>
    </xf>
    <xf numFmtId="41" fontId="0" fillId="0" borderId="43" xfId="0" applyNumberFormat="1" applyFont="1" applyBorder="1" applyAlignment="1" applyProtection="1">
      <alignment horizontal="center"/>
      <protection locked="0"/>
    </xf>
    <xf numFmtId="41" fontId="0" fillId="0" borderId="49" xfId="0" applyNumberFormat="1" applyFont="1" applyBorder="1" applyAlignment="1" applyProtection="1">
      <alignment horizontal="center"/>
      <protection locked="0"/>
    </xf>
    <xf numFmtId="41" fontId="1" fillId="0" borderId="50" xfId="0" applyNumberFormat="1" applyFont="1" applyBorder="1" applyAlignment="1" applyProtection="1">
      <alignment horizontal="center"/>
      <protection locked="0"/>
    </xf>
    <xf numFmtId="41" fontId="1" fillId="0" borderId="51" xfId="0" applyNumberFormat="1" applyFont="1" applyBorder="1" applyAlignment="1" applyProtection="1">
      <alignment horizontal="center"/>
      <protection hidden="1"/>
    </xf>
    <xf numFmtId="41" fontId="1" fillId="0" borderId="52" xfId="0" applyNumberFormat="1" applyFont="1" applyBorder="1" applyAlignment="1" applyProtection="1">
      <alignment horizontal="center"/>
      <protection hidden="1"/>
    </xf>
    <xf numFmtId="0" fontId="8" fillId="0" borderId="53" xfId="0" applyFont="1" applyBorder="1" applyAlignment="1">
      <alignment horizontal="center" vertical="center" wrapText="1"/>
    </xf>
    <xf numFmtId="41" fontId="4" fillId="0" borderId="24" xfId="0" applyNumberFormat="1" applyFont="1" applyBorder="1" applyAlignment="1">
      <alignment horizontal="center"/>
    </xf>
    <xf numFmtId="41" fontId="4" fillId="0" borderId="54" xfId="0" applyNumberFormat="1" applyFont="1" applyBorder="1" applyAlignment="1">
      <alignment horizontal="center"/>
    </xf>
    <xf numFmtId="41" fontId="4" fillId="0" borderId="55" xfId="0" applyNumberFormat="1" applyFont="1" applyFill="1" applyBorder="1" applyAlignment="1">
      <alignment horizontal="center"/>
    </xf>
    <xf numFmtId="41" fontId="4" fillId="0" borderId="56" xfId="0" applyNumberFormat="1" applyFont="1" applyBorder="1" applyAlignment="1">
      <alignment horizontal="center"/>
    </xf>
    <xf numFmtId="41" fontId="4" fillId="0" borderId="5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 shrinkToFit="1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6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4" fillId="0" borderId="7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71" xfId="0" applyBorder="1" applyAlignment="1">
      <alignment/>
    </xf>
    <xf numFmtId="14" fontId="1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7" sqref="L27"/>
    </sheetView>
  </sheetViews>
  <sheetFormatPr defaultColWidth="9.00390625" defaultRowHeight="12.75"/>
  <cols>
    <col min="1" max="1" width="28.375" style="0" customWidth="1"/>
    <col min="2" max="3" width="10.50390625" style="0" customWidth="1"/>
    <col min="4" max="4" width="9.625" style="0" customWidth="1"/>
    <col min="5" max="5" width="10.00390625" style="0" customWidth="1"/>
    <col min="6" max="8" width="9.625" style="0" customWidth="1"/>
    <col min="9" max="12" width="10.50390625" style="0" customWidth="1"/>
    <col min="13" max="13" width="10.00390625" style="0" customWidth="1"/>
    <col min="14" max="14" width="10.50390625" style="0" customWidth="1"/>
    <col min="15" max="15" width="10.00390625" style="0" customWidth="1"/>
    <col min="16" max="16" width="10.50390625" style="0" customWidth="1"/>
  </cols>
  <sheetData>
    <row r="1" spans="1:16" ht="15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52</v>
      </c>
      <c r="B3" s="2" t="s">
        <v>71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35</v>
      </c>
    </row>
    <row r="5" spans="1:16" ht="14.25" customHeight="1" thickTop="1">
      <c r="A5" s="4"/>
      <c r="B5" s="130" t="s">
        <v>62</v>
      </c>
      <c r="C5" s="131"/>
      <c r="D5" s="131"/>
      <c r="E5" s="131"/>
      <c r="F5" s="131"/>
      <c r="G5" s="131"/>
      <c r="H5" s="132"/>
      <c r="I5" s="133" t="s">
        <v>65</v>
      </c>
      <c r="J5" s="134"/>
      <c r="K5" s="134"/>
      <c r="L5" s="134"/>
      <c r="M5" s="134"/>
      <c r="N5" s="134"/>
      <c r="O5" s="134"/>
      <c r="P5" s="135"/>
    </row>
    <row r="6" spans="1:16" ht="23.25" customHeight="1">
      <c r="A6" s="128" t="s">
        <v>0</v>
      </c>
      <c r="B6" s="116" t="s">
        <v>32</v>
      </c>
      <c r="C6" s="120" t="s">
        <v>1</v>
      </c>
      <c r="D6" s="120" t="s">
        <v>2</v>
      </c>
      <c r="E6" s="120" t="s">
        <v>3</v>
      </c>
      <c r="F6" s="120" t="s">
        <v>4</v>
      </c>
      <c r="G6" s="138" t="s">
        <v>5</v>
      </c>
      <c r="H6" s="123" t="s">
        <v>33</v>
      </c>
      <c r="I6" s="116" t="s">
        <v>34</v>
      </c>
      <c r="J6" s="120" t="s">
        <v>1</v>
      </c>
      <c r="K6" s="120" t="s">
        <v>2</v>
      </c>
      <c r="L6" s="120" t="s">
        <v>3</v>
      </c>
      <c r="M6" s="120" t="s">
        <v>4</v>
      </c>
      <c r="N6" s="120" t="s">
        <v>5</v>
      </c>
      <c r="O6" s="118" t="s">
        <v>70</v>
      </c>
      <c r="P6" s="126" t="s">
        <v>33</v>
      </c>
    </row>
    <row r="7" spans="1:16" ht="18.75" customHeight="1">
      <c r="A7" s="128"/>
      <c r="B7" s="116"/>
      <c r="C7" s="136"/>
      <c r="D7" s="136"/>
      <c r="E7" s="121"/>
      <c r="F7" s="121"/>
      <c r="G7" s="139"/>
      <c r="H7" s="124"/>
      <c r="I7" s="116"/>
      <c r="J7" s="136"/>
      <c r="K7" s="136"/>
      <c r="L7" s="121"/>
      <c r="M7" s="121"/>
      <c r="N7" s="121"/>
      <c r="O7" s="118"/>
      <c r="P7" s="126"/>
    </row>
    <row r="8" spans="1:16" ht="17.25" customHeight="1">
      <c r="A8" s="129"/>
      <c r="B8" s="117"/>
      <c r="C8" s="137"/>
      <c r="D8" s="137"/>
      <c r="E8" s="122"/>
      <c r="F8" s="122"/>
      <c r="G8" s="140"/>
      <c r="H8" s="125"/>
      <c r="I8" s="117"/>
      <c r="J8" s="137"/>
      <c r="K8" s="137"/>
      <c r="L8" s="122"/>
      <c r="M8" s="122"/>
      <c r="N8" s="122"/>
      <c r="O8" s="119"/>
      <c r="P8" s="127"/>
    </row>
    <row r="9" spans="1:16" ht="18.75" customHeight="1">
      <c r="A9" s="53" t="s">
        <v>6</v>
      </c>
      <c r="B9" s="63">
        <f>SUM(B10:B14)</f>
        <v>4396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95</v>
      </c>
      <c r="I9" s="26">
        <f>SUM(I10:I14)</f>
        <v>4558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90</v>
      </c>
    </row>
    <row r="10" spans="1:16" ht="18.75" customHeight="1">
      <c r="A10" s="54" t="s">
        <v>8</v>
      </c>
      <c r="B10" s="62">
        <v>3452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3658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628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628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/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/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316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95</v>
      </c>
      <c r="I14" s="13">
        <f>SUM(I15:I17)</f>
        <v>272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90</v>
      </c>
    </row>
    <row r="15" spans="1:16" ht="18.75" customHeight="1">
      <c r="A15" s="56" t="s">
        <v>13</v>
      </c>
      <c r="B15" s="14">
        <v>236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55</v>
      </c>
      <c r="I15" s="14">
        <v>192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>
        <v>55</v>
      </c>
    </row>
    <row r="16" spans="1:16" ht="18.75" customHeight="1">
      <c r="A16" s="56" t="s">
        <v>14</v>
      </c>
      <c r="B16" s="14"/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/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/>
    </row>
    <row r="17" spans="1:16" ht="18.75" customHeight="1" thickBot="1">
      <c r="A17" s="57" t="s">
        <v>15</v>
      </c>
      <c r="B17" s="17">
        <v>80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40</v>
      </c>
      <c r="I17" s="17">
        <v>80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35</v>
      </c>
    </row>
    <row r="18" spans="1:16" ht="18.75" customHeight="1" thickTop="1">
      <c r="A18" s="53" t="s">
        <v>16</v>
      </c>
      <c r="B18" s="32">
        <f aca="true" t="shared" si="0" ref="B18:N18">SUM(B19+B23+B26+B27+B28+B29+B30+B31+B32+B33)</f>
        <v>4396</v>
      </c>
      <c r="C18" s="32">
        <f t="shared" si="0"/>
        <v>3452</v>
      </c>
      <c r="D18" s="32">
        <f t="shared" si="0"/>
        <v>628</v>
      </c>
      <c r="E18" s="32">
        <f t="shared" si="0"/>
        <v>316</v>
      </c>
      <c r="F18" s="32">
        <f t="shared" si="0"/>
        <v>0</v>
      </c>
      <c r="G18" s="33">
        <f t="shared" si="0"/>
        <v>0</v>
      </c>
      <c r="H18" s="106">
        <f t="shared" si="0"/>
        <v>90</v>
      </c>
      <c r="I18" s="13">
        <f t="shared" si="0"/>
        <v>4558</v>
      </c>
      <c r="J18" s="13">
        <f t="shared" si="0"/>
        <v>3658</v>
      </c>
      <c r="K18" s="13">
        <f t="shared" si="0"/>
        <v>628</v>
      </c>
      <c r="L18" s="13">
        <f t="shared" si="0"/>
        <v>272</v>
      </c>
      <c r="M18" s="13">
        <f t="shared" si="0"/>
        <v>0</v>
      </c>
      <c r="N18" s="13">
        <f t="shared" si="0"/>
        <v>0</v>
      </c>
      <c r="O18" s="48">
        <f>IF(D18=0,,(K18/D18)*100)</f>
        <v>100</v>
      </c>
      <c r="P18" s="107">
        <f>SUM(P19+P23+P26+P27+P28+P29+P30+P31+P32+P33)</f>
        <v>87</v>
      </c>
    </row>
    <row r="19" spans="1:16" ht="18.75" customHeight="1">
      <c r="A19" s="55" t="s">
        <v>17</v>
      </c>
      <c r="B19" s="13">
        <f aca="true" t="shared" si="1" ref="B19:N19">SUM(B20:B22)</f>
        <v>459</v>
      </c>
      <c r="C19" s="32">
        <f t="shared" si="1"/>
        <v>6</v>
      </c>
      <c r="D19" s="32">
        <f t="shared" si="1"/>
        <v>282</v>
      </c>
      <c r="E19" s="32">
        <f t="shared" si="1"/>
        <v>171</v>
      </c>
      <c r="F19" s="32">
        <f t="shared" si="1"/>
        <v>0</v>
      </c>
      <c r="G19" s="33">
        <f t="shared" si="1"/>
        <v>0</v>
      </c>
      <c r="H19" s="35">
        <f t="shared" si="1"/>
        <v>30</v>
      </c>
      <c r="I19" s="13">
        <f t="shared" si="1"/>
        <v>453</v>
      </c>
      <c r="J19" s="32">
        <f t="shared" si="1"/>
        <v>8</v>
      </c>
      <c r="K19" s="32">
        <f t="shared" si="1"/>
        <v>285</v>
      </c>
      <c r="L19" s="32">
        <f t="shared" si="1"/>
        <v>160</v>
      </c>
      <c r="M19" s="32">
        <f t="shared" si="1"/>
        <v>0</v>
      </c>
      <c r="N19" s="32">
        <f t="shared" si="1"/>
        <v>0</v>
      </c>
      <c r="O19" s="48">
        <f>IF(D19=0,,(K19/D19)*100)</f>
        <v>101.06382978723406</v>
      </c>
      <c r="P19" s="49">
        <f>SUM(P20:P22)</f>
        <v>30</v>
      </c>
    </row>
    <row r="20" spans="1:16" ht="18.75" customHeight="1">
      <c r="A20" s="56" t="s">
        <v>18</v>
      </c>
      <c r="B20" s="40">
        <v>314</v>
      </c>
      <c r="C20" s="6">
        <v>6</v>
      </c>
      <c r="D20" s="6">
        <v>187</v>
      </c>
      <c r="E20" s="6">
        <v>121</v>
      </c>
      <c r="F20" s="6"/>
      <c r="G20" s="6"/>
      <c r="H20" s="15">
        <v>10</v>
      </c>
      <c r="I20" s="40">
        <v>308</v>
      </c>
      <c r="J20" s="6">
        <v>8</v>
      </c>
      <c r="K20" s="6">
        <v>190</v>
      </c>
      <c r="L20" s="6">
        <v>110</v>
      </c>
      <c r="M20" s="6"/>
      <c r="N20" s="6"/>
      <c r="O20" s="48">
        <f aca="true" t="shared" si="2" ref="O20:O33">IF(D20=0,,(K20/D20)*100)</f>
        <v>101.60427807486631</v>
      </c>
      <c r="P20" s="16">
        <v>10</v>
      </c>
    </row>
    <row r="21" spans="1:16" ht="18.75" customHeight="1">
      <c r="A21" s="56" t="s">
        <v>19</v>
      </c>
      <c r="B21" s="40"/>
      <c r="C21" s="6"/>
      <c r="D21" s="6"/>
      <c r="E21" s="6"/>
      <c r="F21" s="6"/>
      <c r="G21" s="6"/>
      <c r="H21" s="15"/>
      <c r="I21" s="40"/>
      <c r="J21" s="6"/>
      <c r="K21" s="6"/>
      <c r="L21" s="6"/>
      <c r="M21" s="6"/>
      <c r="N21" s="6"/>
      <c r="O21" s="48">
        <f t="shared" si="2"/>
        <v>0</v>
      </c>
      <c r="P21" s="16"/>
    </row>
    <row r="22" spans="1:16" ht="18.75" customHeight="1">
      <c r="A22" s="56" t="s">
        <v>20</v>
      </c>
      <c r="B22" s="40">
        <v>145</v>
      </c>
      <c r="C22" s="6"/>
      <c r="D22" s="6">
        <v>95</v>
      </c>
      <c r="E22" s="6">
        <v>50</v>
      </c>
      <c r="F22" s="6"/>
      <c r="G22" s="6"/>
      <c r="H22" s="15">
        <v>20</v>
      </c>
      <c r="I22" s="40">
        <v>145</v>
      </c>
      <c r="J22" s="6"/>
      <c r="K22" s="6">
        <v>95</v>
      </c>
      <c r="L22" s="6">
        <v>50</v>
      </c>
      <c r="M22" s="6"/>
      <c r="N22" s="6"/>
      <c r="O22" s="48">
        <f t="shared" si="2"/>
        <v>100</v>
      </c>
      <c r="P22" s="16">
        <v>20</v>
      </c>
    </row>
    <row r="23" spans="1:16" ht="18.75" customHeight="1">
      <c r="A23" s="55" t="s">
        <v>21</v>
      </c>
      <c r="B23" s="13">
        <f>SUM(B24:B25)</f>
        <v>506</v>
      </c>
      <c r="C23" s="32">
        <f aca="true" t="shared" si="3" ref="C23:N23">SUM(C24:C25)</f>
        <v>15</v>
      </c>
      <c r="D23" s="32">
        <f t="shared" si="3"/>
        <v>346</v>
      </c>
      <c r="E23" s="32">
        <f t="shared" si="3"/>
        <v>145</v>
      </c>
      <c r="F23" s="32">
        <f t="shared" si="3"/>
        <v>0</v>
      </c>
      <c r="G23" s="33">
        <f t="shared" si="3"/>
        <v>0</v>
      </c>
      <c r="H23" s="35">
        <f t="shared" si="3"/>
        <v>15</v>
      </c>
      <c r="I23" s="13">
        <f t="shared" si="3"/>
        <v>470</v>
      </c>
      <c r="J23" s="32">
        <f t="shared" si="3"/>
        <v>15</v>
      </c>
      <c r="K23" s="32">
        <f t="shared" si="3"/>
        <v>343</v>
      </c>
      <c r="L23" s="32">
        <f t="shared" si="3"/>
        <v>112</v>
      </c>
      <c r="M23" s="32">
        <f t="shared" si="3"/>
        <v>0</v>
      </c>
      <c r="N23" s="32">
        <f t="shared" si="3"/>
        <v>0</v>
      </c>
      <c r="O23" s="48">
        <f t="shared" si="2"/>
        <v>99.13294797687861</v>
      </c>
      <c r="P23" s="49">
        <f>SUM(P24:P25)</f>
        <v>12</v>
      </c>
    </row>
    <row r="24" spans="1:16" ht="18.75" customHeight="1">
      <c r="A24" s="56" t="s">
        <v>22</v>
      </c>
      <c r="B24" s="40">
        <v>216</v>
      </c>
      <c r="C24" s="6"/>
      <c r="D24" s="6">
        <v>166</v>
      </c>
      <c r="E24" s="6">
        <v>50</v>
      </c>
      <c r="F24" s="6"/>
      <c r="G24" s="6"/>
      <c r="H24" s="15"/>
      <c r="I24" s="40">
        <v>195</v>
      </c>
      <c r="J24" s="6"/>
      <c r="K24" s="6">
        <v>160</v>
      </c>
      <c r="L24" s="6">
        <v>35</v>
      </c>
      <c r="M24" s="6"/>
      <c r="N24" s="6"/>
      <c r="O24" s="48">
        <f t="shared" si="2"/>
        <v>96.3855421686747</v>
      </c>
      <c r="P24" s="16"/>
    </row>
    <row r="25" spans="1:16" ht="18.75" customHeight="1">
      <c r="A25" s="56" t="s">
        <v>23</v>
      </c>
      <c r="B25" s="40">
        <v>290</v>
      </c>
      <c r="C25" s="6">
        <v>15</v>
      </c>
      <c r="D25" s="6">
        <v>180</v>
      </c>
      <c r="E25" s="6">
        <v>95</v>
      </c>
      <c r="F25" s="6"/>
      <c r="G25" s="6"/>
      <c r="H25" s="15">
        <v>15</v>
      </c>
      <c r="I25" s="40">
        <v>275</v>
      </c>
      <c r="J25" s="6">
        <v>15</v>
      </c>
      <c r="K25" s="6">
        <v>183</v>
      </c>
      <c r="L25" s="6">
        <v>77</v>
      </c>
      <c r="M25" s="6"/>
      <c r="N25" s="6"/>
      <c r="O25" s="48">
        <f t="shared" si="2"/>
        <v>101.66666666666666</v>
      </c>
      <c r="P25" s="16">
        <v>12</v>
      </c>
    </row>
    <row r="26" spans="1:16" ht="18.75" customHeight="1">
      <c r="A26" s="55" t="s">
        <v>24</v>
      </c>
      <c r="B26" s="40">
        <v>2515</v>
      </c>
      <c r="C26" s="5">
        <v>2515</v>
      </c>
      <c r="D26" s="6"/>
      <c r="E26" s="6"/>
      <c r="F26" s="6"/>
      <c r="G26" s="6"/>
      <c r="H26" s="20">
        <v>45</v>
      </c>
      <c r="I26" s="40">
        <v>2665</v>
      </c>
      <c r="J26" s="5">
        <v>2665</v>
      </c>
      <c r="K26" s="6"/>
      <c r="L26" s="6"/>
      <c r="M26" s="6"/>
      <c r="N26" s="6"/>
      <c r="O26" s="48">
        <f t="shared" si="2"/>
        <v>0</v>
      </c>
      <c r="P26" s="21">
        <v>45</v>
      </c>
    </row>
    <row r="27" spans="1:16" ht="18.75" customHeight="1">
      <c r="A27" s="58" t="s">
        <v>25</v>
      </c>
      <c r="B27" s="40">
        <v>855</v>
      </c>
      <c r="C27" s="5">
        <v>855</v>
      </c>
      <c r="D27" s="6"/>
      <c r="E27" s="6"/>
      <c r="F27" s="6"/>
      <c r="G27" s="6"/>
      <c r="H27" s="20"/>
      <c r="I27" s="40">
        <v>906</v>
      </c>
      <c r="J27" s="5">
        <v>906</v>
      </c>
      <c r="K27" s="6"/>
      <c r="L27" s="6"/>
      <c r="M27" s="6"/>
      <c r="N27" s="6"/>
      <c r="O27" s="48">
        <f t="shared" si="2"/>
        <v>0</v>
      </c>
      <c r="P27" s="21"/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/>
      <c r="C29" s="5"/>
      <c r="D29" s="5"/>
      <c r="E29" s="5"/>
      <c r="F29" s="5"/>
      <c r="G29" s="5"/>
      <c r="H29" s="20"/>
      <c r="I29" s="40"/>
      <c r="J29" s="5"/>
      <c r="K29" s="6"/>
      <c r="L29" s="6"/>
      <c r="M29" s="6"/>
      <c r="N29" s="6"/>
      <c r="O29" s="48">
        <f t="shared" si="2"/>
        <v>0</v>
      </c>
      <c r="P29" s="21"/>
    </row>
    <row r="30" spans="1:16" ht="18.75" customHeight="1">
      <c r="A30" s="100" t="s">
        <v>55</v>
      </c>
      <c r="B30" s="101"/>
      <c r="C30" s="96"/>
      <c r="D30" s="96"/>
      <c r="E30" s="96"/>
      <c r="F30" s="96"/>
      <c r="G30" s="96"/>
      <c r="H30" s="102"/>
      <c r="I30" s="101"/>
      <c r="J30" s="96"/>
      <c r="K30" s="103"/>
      <c r="L30" s="104"/>
      <c r="M30" s="104"/>
      <c r="N30" s="104"/>
      <c r="O30" s="48">
        <f t="shared" si="2"/>
        <v>0</v>
      </c>
      <c r="P30" s="105"/>
    </row>
    <row r="31" spans="1:16" ht="18.75" customHeight="1">
      <c r="A31" s="100" t="s">
        <v>56</v>
      </c>
      <c r="B31" s="101"/>
      <c r="C31" s="96"/>
      <c r="D31" s="96"/>
      <c r="E31" s="96"/>
      <c r="F31" s="96"/>
      <c r="G31" s="96"/>
      <c r="H31" s="102"/>
      <c r="I31" s="101"/>
      <c r="J31" s="96"/>
      <c r="K31" s="103"/>
      <c r="L31" s="104"/>
      <c r="M31" s="104"/>
      <c r="N31" s="104"/>
      <c r="O31" s="48">
        <f t="shared" si="2"/>
        <v>0</v>
      </c>
      <c r="P31" s="105"/>
    </row>
    <row r="32" spans="1:16" ht="18.75" customHeight="1" hidden="1">
      <c r="A32" s="100" t="s">
        <v>57</v>
      </c>
      <c r="B32" s="101"/>
      <c r="C32" s="96"/>
      <c r="D32" s="96"/>
      <c r="E32" s="96"/>
      <c r="F32" s="96"/>
      <c r="G32" s="96"/>
      <c r="H32" s="102"/>
      <c r="I32" s="101"/>
      <c r="J32" s="96"/>
      <c r="K32" s="103"/>
      <c r="L32" s="104"/>
      <c r="M32" s="104"/>
      <c r="N32" s="104"/>
      <c r="O32" s="48">
        <f t="shared" si="2"/>
        <v>0</v>
      </c>
      <c r="P32" s="105"/>
    </row>
    <row r="33" spans="1:16" ht="18.75" customHeight="1" thickBot="1">
      <c r="A33" s="59" t="s">
        <v>28</v>
      </c>
      <c r="B33" s="95">
        <v>61</v>
      </c>
      <c r="C33" s="96">
        <v>61</v>
      </c>
      <c r="D33" s="96"/>
      <c r="E33" s="96"/>
      <c r="F33" s="96"/>
      <c r="G33" s="96"/>
      <c r="H33" s="24"/>
      <c r="I33" s="41">
        <v>64</v>
      </c>
      <c r="J33" s="22">
        <v>64</v>
      </c>
      <c r="K33" s="22"/>
      <c r="L33" s="23"/>
      <c r="M33" s="23"/>
      <c r="N33" s="23"/>
      <c r="O33" s="48">
        <f t="shared" si="2"/>
        <v>0</v>
      </c>
      <c r="P33" s="25"/>
    </row>
    <row r="34" spans="1:16" ht="18.75" customHeight="1" thickBot="1" thickTop="1">
      <c r="A34" s="59" t="s">
        <v>53</v>
      </c>
      <c r="B34" s="97">
        <f>SUM(B9-B18)</f>
        <v>0</v>
      </c>
      <c r="C34" s="98" t="s">
        <v>7</v>
      </c>
      <c r="D34" s="98" t="s">
        <v>7</v>
      </c>
      <c r="E34" s="99" t="s">
        <v>7</v>
      </c>
      <c r="F34" s="99" t="s">
        <v>7</v>
      </c>
      <c r="G34" s="46" t="s">
        <v>7</v>
      </c>
      <c r="H34" s="45">
        <f>SUM(H9-H18)</f>
        <v>5</v>
      </c>
      <c r="I34" s="42">
        <f>SUM(I9-I18)</f>
        <v>0</v>
      </c>
      <c r="J34" s="43" t="s">
        <v>7</v>
      </c>
      <c r="K34" s="43" t="s">
        <v>7</v>
      </c>
      <c r="L34" s="44" t="s">
        <v>7</v>
      </c>
      <c r="M34" s="44" t="s">
        <v>7</v>
      </c>
      <c r="N34" s="44" t="s">
        <v>7</v>
      </c>
      <c r="O34" s="46" t="s">
        <v>7</v>
      </c>
      <c r="P34" s="47">
        <f>SUM(P9-P18)</f>
        <v>3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60" t="s">
        <v>30</v>
      </c>
      <c r="B41" s="154">
        <v>42935</v>
      </c>
      <c r="C41" s="60"/>
      <c r="D41" s="60"/>
      <c r="E41" s="60"/>
      <c r="F41" s="6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1" t="s">
        <v>36</v>
      </c>
      <c r="B42" s="61" t="s">
        <v>72</v>
      </c>
      <c r="C42" s="61"/>
      <c r="D42" s="61"/>
      <c r="E42" s="61"/>
      <c r="F42" s="61"/>
      <c r="G42" s="1"/>
      <c r="H42" s="1"/>
      <c r="K42" s="1"/>
      <c r="L42" s="1"/>
      <c r="M42" s="1"/>
      <c r="N42" s="1"/>
      <c r="O42" s="1"/>
    </row>
    <row r="43" spans="1:8" ht="12.75">
      <c r="A43" s="61" t="s">
        <v>31</v>
      </c>
      <c r="B43" s="61" t="s">
        <v>73</v>
      </c>
      <c r="C43" s="61"/>
      <c r="D43" s="61"/>
      <c r="E43" s="61"/>
      <c r="F43" s="6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zoomScalePageLayoutView="0" workbookViewId="0" topLeftCell="A1">
      <selection activeCell="H14" sqref="H14"/>
    </sheetView>
  </sheetViews>
  <sheetFormatPr defaultColWidth="9.00390625" defaultRowHeight="12.75"/>
  <cols>
    <col min="1" max="1" width="17.50390625" style="0" customWidth="1"/>
    <col min="2" max="2" width="15.50390625" style="0" customWidth="1"/>
    <col min="3" max="3" width="14.625" style="0" customWidth="1"/>
    <col min="4" max="4" width="14.50390625" style="0" customWidth="1"/>
    <col min="5" max="8" width="12.625" style="0" customWidth="1"/>
    <col min="9" max="9" width="5.375" style="0" customWidth="1"/>
  </cols>
  <sheetData>
    <row r="1" ht="6" customHeight="1"/>
    <row r="2" ht="6" customHeight="1"/>
    <row r="3" spans="1:8" ht="15.75" customHeight="1">
      <c r="A3" s="141" t="s">
        <v>66</v>
      </c>
      <c r="B3" s="141"/>
      <c r="C3" s="141"/>
      <c r="D3" s="141"/>
      <c r="E3" s="141"/>
      <c r="F3" s="141"/>
      <c r="G3" s="141"/>
      <c r="H3" s="141"/>
    </row>
    <row r="4" spans="1:8" ht="15.75" customHeight="1">
      <c r="A4" s="142"/>
      <c r="B4" s="142"/>
      <c r="C4" s="142"/>
      <c r="D4" s="142"/>
      <c r="E4" s="142"/>
      <c r="F4" s="142"/>
      <c r="G4" s="142"/>
      <c r="H4" s="142"/>
    </row>
    <row r="5" spans="1:8" ht="15.75" customHeight="1">
      <c r="A5" s="94"/>
      <c r="B5" s="94"/>
      <c r="C5" s="94"/>
      <c r="D5" s="94"/>
      <c r="E5" s="94"/>
      <c r="F5" s="94"/>
      <c r="G5" s="94"/>
      <c r="H5" s="94"/>
    </row>
    <row r="6" spans="1:3" ht="15">
      <c r="A6" s="64" t="s">
        <v>37</v>
      </c>
      <c r="B6" s="143"/>
      <c r="C6" s="143"/>
    </row>
    <row r="7" ht="12" customHeight="1">
      <c r="D7" s="65"/>
    </row>
    <row r="8" ht="18" customHeight="1"/>
    <row r="9" spans="1:8" ht="11.25" customHeight="1" thickBot="1">
      <c r="A9" s="64"/>
      <c r="B9" s="64"/>
      <c r="C9" s="64"/>
      <c r="H9" s="65" t="s">
        <v>38</v>
      </c>
    </row>
    <row r="10" spans="1:8" ht="16.5" customHeight="1" thickTop="1">
      <c r="A10" s="148" t="s">
        <v>39</v>
      </c>
      <c r="B10" s="150" t="s">
        <v>41</v>
      </c>
      <c r="C10" s="151"/>
      <c r="D10" s="152"/>
      <c r="E10" s="153"/>
      <c r="F10" s="144" t="s">
        <v>63</v>
      </c>
      <c r="G10" s="144" t="s">
        <v>69</v>
      </c>
      <c r="H10" s="146" t="s">
        <v>58</v>
      </c>
    </row>
    <row r="11" spans="1:8" ht="12.75" customHeight="1" thickBot="1">
      <c r="A11" s="149"/>
      <c r="B11" s="68" t="s">
        <v>67</v>
      </c>
      <c r="C11" s="68" t="s">
        <v>68</v>
      </c>
      <c r="D11" s="69" t="s">
        <v>60</v>
      </c>
      <c r="E11" s="70" t="s">
        <v>42</v>
      </c>
      <c r="F11" s="145"/>
      <c r="G11" s="145"/>
      <c r="H11" s="147"/>
    </row>
    <row r="12" spans="1:8" ht="12" customHeight="1">
      <c r="A12" s="71"/>
      <c r="B12" s="72"/>
      <c r="C12" s="73"/>
      <c r="D12" s="74"/>
      <c r="E12" s="74" t="s">
        <v>43</v>
      </c>
      <c r="F12" s="75" t="s">
        <v>44</v>
      </c>
      <c r="G12" s="108" t="s">
        <v>45</v>
      </c>
      <c r="H12" s="76" t="s">
        <v>59</v>
      </c>
    </row>
    <row r="13" spans="1:8" ht="17.25" customHeight="1">
      <c r="A13" s="66" t="s">
        <v>40</v>
      </c>
      <c r="B13" s="77"/>
      <c r="C13" s="78"/>
      <c r="D13" s="79"/>
      <c r="E13" s="79">
        <f>SUM(B13:D13)</f>
        <v>0</v>
      </c>
      <c r="F13" s="80"/>
      <c r="G13" s="109"/>
      <c r="H13" s="81">
        <f>E13-(F13+G13)</f>
        <v>0</v>
      </c>
    </row>
    <row r="14" spans="1:8" ht="17.25" customHeight="1">
      <c r="A14" s="66" t="s">
        <v>61</v>
      </c>
      <c r="B14" s="77"/>
      <c r="C14" s="78"/>
      <c r="D14" s="79"/>
      <c r="E14" s="79">
        <f>SUM(B14:D14)</f>
        <v>0</v>
      </c>
      <c r="F14" s="80"/>
      <c r="G14" s="109"/>
      <c r="H14" s="81">
        <f>E14-(F14+G14)</f>
        <v>0</v>
      </c>
    </row>
    <row r="15" spans="1:8" ht="17.25" customHeight="1">
      <c r="A15" s="66" t="s">
        <v>46</v>
      </c>
      <c r="B15" s="77"/>
      <c r="C15" s="78"/>
      <c r="D15" s="79"/>
      <c r="E15" s="79">
        <f>SUM(B15:D15)</f>
        <v>0</v>
      </c>
      <c r="F15" s="80"/>
      <c r="G15" s="109"/>
      <c r="H15" s="81">
        <f>E15-(F15+G15)</f>
        <v>0</v>
      </c>
    </row>
    <row r="16" spans="1:8" ht="17.25" customHeight="1" thickBot="1">
      <c r="A16" s="67" t="s">
        <v>47</v>
      </c>
      <c r="B16" s="82"/>
      <c r="C16" s="83"/>
      <c r="D16" s="84"/>
      <c r="E16" s="84">
        <f>SUM(B16:D16)</f>
        <v>0</v>
      </c>
      <c r="F16" s="85"/>
      <c r="G16" s="110"/>
      <c r="H16" s="112">
        <f>E16-(F16+G16)</f>
        <v>0</v>
      </c>
    </row>
    <row r="17" spans="1:8" ht="17.25" customHeight="1" thickBot="1">
      <c r="A17" s="86" t="s">
        <v>48</v>
      </c>
      <c r="B17" s="87">
        <f>SUM(B13:B16)</f>
        <v>0</v>
      </c>
      <c r="C17" s="87">
        <f>SUM(C13:C16)</f>
        <v>0</v>
      </c>
      <c r="D17" s="87">
        <f>SUM(D13:D16)</f>
        <v>0</v>
      </c>
      <c r="E17" s="88">
        <f>SUM(B17:D17)</f>
        <v>0</v>
      </c>
      <c r="F17" s="89">
        <f>SUM(F13:F16)</f>
        <v>0</v>
      </c>
      <c r="G17" s="111"/>
      <c r="H17" s="113">
        <f>SUM(H13:H16)</f>
        <v>0</v>
      </c>
    </row>
    <row r="18" ht="17.25" customHeight="1" thickTop="1"/>
    <row r="19" ht="17.25" customHeight="1">
      <c r="A19" s="114"/>
    </row>
    <row r="20" spans="1:8" ht="15" customHeight="1">
      <c r="A20" t="s">
        <v>54</v>
      </c>
      <c r="E20" s="90"/>
      <c r="F20" s="3"/>
      <c r="G20" s="3"/>
      <c r="H20" s="3"/>
    </row>
    <row r="21" ht="9" customHeight="1">
      <c r="E21" s="91"/>
    </row>
    <row r="22" ht="15">
      <c r="A22" s="92" t="s">
        <v>49</v>
      </c>
    </row>
    <row r="26" spans="6:7" ht="12.75">
      <c r="F26" s="3"/>
      <c r="G26" s="3"/>
    </row>
    <row r="58" ht="12.75">
      <c r="A58" s="93" t="s">
        <v>50</v>
      </c>
    </row>
    <row r="59" spans="1:7" ht="12.75">
      <c r="A59" s="93" t="s">
        <v>51</v>
      </c>
      <c r="E59" s="93" t="s">
        <v>31</v>
      </c>
      <c r="F59" s="93"/>
      <c r="G59" s="9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zak@zshanspaulka.cz</cp:lastModifiedBy>
  <cp:lastPrinted>2016-06-27T15:34:01Z</cp:lastPrinted>
  <dcterms:created xsi:type="dcterms:W3CDTF">2001-10-29T09:16:17Z</dcterms:created>
  <dcterms:modified xsi:type="dcterms:W3CDTF">2017-07-18T10:32:44Z</dcterms:modified>
  <cp:category/>
  <cp:version/>
  <cp:contentType/>
  <cp:contentStatus/>
</cp:coreProperties>
</file>