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75" windowWidth="12510" windowHeight="1285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<sst xmlns="http://schemas.openxmlformats.org/spreadsheetml/2006/main" count="47" uniqueCount="46">
  <si>
    <t xml:space="preserve">Odhad finančního plánu  LDN P-6  pro rok 2021, 2022 </t>
  </si>
  <si>
    <t xml:space="preserve">(v tis. Kč) </t>
  </si>
  <si>
    <t>rok 2019</t>
  </si>
  <si>
    <t>rok 2021</t>
  </si>
  <si>
    <t>rok 2022</t>
  </si>
  <si>
    <t>schválený</t>
  </si>
  <si>
    <t>odhad FP</t>
  </si>
  <si>
    <t>Výnosy celkem</t>
  </si>
  <si>
    <t>z toho: tržby od zdrav. poj. za ZL, SL</t>
  </si>
  <si>
    <t xml:space="preserve">           úroky,fondy,ost.výnosy a dotace </t>
  </si>
  <si>
    <t xml:space="preserve">           v tom:  FR, FRIM LDN</t>
  </si>
  <si>
    <t>Náklady celkem</t>
  </si>
  <si>
    <t>Spotřebované nákupy</t>
  </si>
  <si>
    <t>z toho:spotřební materiál</t>
  </si>
  <si>
    <t xml:space="preserve">          drobný hmotný majetek celkem</t>
  </si>
  <si>
    <t xml:space="preserve">          strava pacienti</t>
  </si>
  <si>
    <t xml:space="preserve">           léky, SZM, pleny, krev</t>
  </si>
  <si>
    <t xml:space="preserve">          spotřeba energie</t>
  </si>
  <si>
    <t>Služby</t>
  </si>
  <si>
    <t>z toho: výkony spojů</t>
  </si>
  <si>
    <t xml:space="preserve">           praní prádla</t>
  </si>
  <si>
    <t xml:space="preserve">           úklid</t>
  </si>
  <si>
    <t xml:space="preserve">           opravy a udržování</t>
  </si>
  <si>
    <t xml:space="preserve">           cestovné</t>
  </si>
  <si>
    <t xml:space="preserve">           ostatní služby</t>
  </si>
  <si>
    <t>Osobní náklady</t>
  </si>
  <si>
    <t>z toho: platy zaměstnanců</t>
  </si>
  <si>
    <t xml:space="preserve">           ostatní osobní náklady</t>
  </si>
  <si>
    <t xml:space="preserve">           zákonné sociální pojištění</t>
  </si>
  <si>
    <t xml:space="preserve">           zákonné zdravotní pojištění</t>
  </si>
  <si>
    <t xml:space="preserve">          DPN hrazená LDN</t>
  </si>
  <si>
    <t xml:space="preserve">           zákonné sociální náklady</t>
  </si>
  <si>
    <t xml:space="preserve">Daně a poplatky </t>
  </si>
  <si>
    <t>Ostatní náklady</t>
  </si>
  <si>
    <t>Odpisy</t>
  </si>
  <si>
    <t>z toho: odpisy budov</t>
  </si>
  <si>
    <t xml:space="preserve">           ostatní</t>
  </si>
  <si>
    <t>Hospodářský výsledek</t>
  </si>
  <si>
    <t>Neinvestiční příspěvek ÚMČ P-6</t>
  </si>
  <si>
    <t>Výsledek po promítnutí příspěvku</t>
  </si>
  <si>
    <t>Investi. příspěvek ÚMČ</t>
  </si>
  <si>
    <t>Použití FRIMu LDN (údržba bud.)</t>
  </si>
  <si>
    <t xml:space="preserve">  Úpravy v oblasti mezd zaměstnanců se budou zcela jistě  týkat i let 2021 - 2022. Případné dotace budou rovněž předmětem aktuálních úprav v konkrétních letech.</t>
  </si>
  <si>
    <t>Praha 6, dne 25.10.2019</t>
  </si>
  <si>
    <t>Vypracovala:</t>
  </si>
  <si>
    <t>Ing. Monika Havránková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</si>
</sst>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i/>
      <u val="single"/>
      <sz val="16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0"/>
    </font>
    <font>
      <i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9" fontId="2" fillId="0" borderId="13" xfId="47" applyFon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%20FP%202021-2022%20%20-%20%20z&#225;k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robné"/>
      <sheetName val="UMČ"/>
      <sheetName val="UMČ bez vazby"/>
    </sheetNames>
    <sheetDataSet>
      <sheetData sheetId="0">
        <row r="64">
          <cell r="G64">
            <v>130</v>
          </cell>
        </row>
        <row r="69">
          <cell r="G6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37.00390625" style="0" customWidth="1"/>
    <col min="2" max="2" width="14.57421875" style="0" hidden="1" customWidth="1"/>
    <col min="3" max="3" width="14.00390625" style="0" customWidth="1"/>
    <col min="4" max="4" width="14.57421875" style="0" customWidth="1"/>
    <col min="5" max="5" width="13.57421875" style="0" customWidth="1"/>
  </cols>
  <sheetData>
    <row r="1" spans="1:5" ht="20.25">
      <c r="A1" s="38" t="s">
        <v>0</v>
      </c>
      <c r="B1" s="38"/>
      <c r="C1" s="38"/>
      <c r="D1" s="38"/>
      <c r="E1" s="38"/>
    </row>
    <row r="2" spans="1:2" ht="15">
      <c r="A2" s="1" t="s">
        <v>1</v>
      </c>
      <c r="B2" s="1"/>
    </row>
    <row r="3" spans="3:5" ht="13.5" thickBot="1">
      <c r="C3" s="2"/>
      <c r="D3" s="3"/>
      <c r="E3" s="2"/>
    </row>
    <row r="4" spans="1:5" ht="15.75" thickBot="1">
      <c r="A4" s="4"/>
      <c r="B4" s="5" t="s">
        <v>2</v>
      </c>
      <c r="C4" s="6" t="s">
        <v>3</v>
      </c>
      <c r="D4" s="7" t="s">
        <v>4</v>
      </c>
      <c r="E4" s="8"/>
    </row>
    <row r="5" spans="1:5" ht="13.5" thickBot="1">
      <c r="A5" s="3"/>
      <c r="B5" s="9" t="s">
        <v>5</v>
      </c>
      <c r="C5" s="7" t="s">
        <v>6</v>
      </c>
      <c r="D5" s="7" t="s">
        <v>6</v>
      </c>
      <c r="E5" s="8"/>
    </row>
    <row r="6" spans="1:5" ht="15">
      <c r="A6" s="10" t="s">
        <v>7</v>
      </c>
      <c r="B6" s="11">
        <v>55937</v>
      </c>
      <c r="C6" s="11">
        <f>C7+C8</f>
        <v>59752.05</v>
      </c>
      <c r="D6" s="11">
        <f>D7+D8</f>
        <v>61944.65000000001</v>
      </c>
      <c r="E6" s="12"/>
    </row>
    <row r="7" spans="1:5" ht="12.75">
      <c r="A7" s="13" t="s">
        <v>8</v>
      </c>
      <c r="B7" s="14">
        <v>54815</v>
      </c>
      <c r="C7" s="14">
        <f>B7*1.07</f>
        <v>58652.05</v>
      </c>
      <c r="D7" s="14">
        <f>B7*1.11</f>
        <v>60844.65000000001</v>
      </c>
      <c r="E7" s="15"/>
    </row>
    <row r="8" spans="1:5" ht="12.75">
      <c r="A8" s="13" t="s">
        <v>9</v>
      </c>
      <c r="B8" s="14">
        <v>1122</v>
      </c>
      <c r="C8" s="14">
        <v>1100</v>
      </c>
      <c r="D8" s="14">
        <v>1100</v>
      </c>
      <c r="E8" s="15"/>
    </row>
    <row r="9" spans="1:5" ht="12.75">
      <c r="A9" s="13" t="s">
        <v>10</v>
      </c>
      <c r="B9" s="14">
        <v>50</v>
      </c>
      <c r="C9" s="16">
        <v>50</v>
      </c>
      <c r="D9" s="16">
        <v>50</v>
      </c>
      <c r="E9" s="15"/>
    </row>
    <row r="10" spans="1:5" ht="15">
      <c r="A10" s="17" t="s">
        <v>11</v>
      </c>
      <c r="B10" s="18">
        <v>66437</v>
      </c>
      <c r="C10" s="18">
        <f>C11+C17+C24+C31+C32+C33</f>
        <v>68211.8</v>
      </c>
      <c r="D10" s="18">
        <f>D11+D17+D24+D31+D32+D33</f>
        <v>70525</v>
      </c>
      <c r="E10" s="12"/>
    </row>
    <row r="11" spans="1:5" ht="12.75">
      <c r="A11" s="19" t="s">
        <v>12</v>
      </c>
      <c r="B11" s="20">
        <v>16003.5</v>
      </c>
      <c r="C11" s="20">
        <f>C12+C13+C14+C15+C16</f>
        <v>16330</v>
      </c>
      <c r="D11" s="20">
        <f>D12+D13+D14+D15+D16</f>
        <v>17142</v>
      </c>
      <c r="E11" s="21"/>
    </row>
    <row r="12" spans="1:5" ht="12.75">
      <c r="A12" s="13" t="s">
        <v>13</v>
      </c>
      <c r="B12" s="14">
        <v>1551.5</v>
      </c>
      <c r="C12" s="14">
        <v>1600</v>
      </c>
      <c r="D12" s="14">
        <v>1907</v>
      </c>
      <c r="E12" s="15"/>
    </row>
    <row r="13" spans="1:5" ht="12.75">
      <c r="A13" s="13" t="s">
        <v>14</v>
      </c>
      <c r="B13" s="14">
        <v>570</v>
      </c>
      <c r="C13" s="14">
        <v>570</v>
      </c>
      <c r="D13" s="14">
        <v>590</v>
      </c>
      <c r="E13" s="15"/>
    </row>
    <row r="14" spans="1:5" ht="12.75">
      <c r="A14" s="13" t="s">
        <v>15</v>
      </c>
      <c r="B14" s="14">
        <v>6700</v>
      </c>
      <c r="C14" s="14">
        <v>6970</v>
      </c>
      <c r="D14" s="14">
        <v>7070</v>
      </c>
      <c r="E14" s="15"/>
    </row>
    <row r="15" spans="1:5" ht="12.75">
      <c r="A15" s="13" t="s">
        <v>16</v>
      </c>
      <c r="B15" s="14">
        <v>5147</v>
      </c>
      <c r="C15" s="14">
        <v>5150</v>
      </c>
      <c r="D15" s="14">
        <v>5435</v>
      </c>
      <c r="E15" s="15"/>
    </row>
    <row r="16" spans="1:5" ht="12.75">
      <c r="A16" s="13" t="s">
        <v>17</v>
      </c>
      <c r="B16" s="14">
        <v>2035</v>
      </c>
      <c r="C16" s="14">
        <v>2040</v>
      </c>
      <c r="D16" s="14">
        <v>2140</v>
      </c>
      <c r="E16" s="15"/>
    </row>
    <row r="17" spans="1:5" ht="12.75">
      <c r="A17" s="19" t="s">
        <v>18</v>
      </c>
      <c r="B17" s="20">
        <v>8389.5</v>
      </c>
      <c r="C17" s="20">
        <f>C18+C19+C20+C21+C22+C23</f>
        <v>8755</v>
      </c>
      <c r="D17" s="20">
        <f>D18+D19+D20+D21+D22+D23</f>
        <v>9315</v>
      </c>
      <c r="E17" s="21"/>
    </row>
    <row r="18" spans="1:5" ht="12.75">
      <c r="A18" s="13" t="s">
        <v>19</v>
      </c>
      <c r="B18" s="14">
        <v>200</v>
      </c>
      <c r="C18" s="14">
        <v>220</v>
      </c>
      <c r="D18" s="14">
        <v>220</v>
      </c>
      <c r="E18" s="15"/>
    </row>
    <row r="19" spans="1:5" ht="12.75">
      <c r="A19" s="13" t="s">
        <v>20</v>
      </c>
      <c r="B19" s="14">
        <v>626</v>
      </c>
      <c r="C19" s="14">
        <v>630</v>
      </c>
      <c r="D19" s="14">
        <v>640</v>
      </c>
      <c r="E19" s="15"/>
    </row>
    <row r="20" spans="1:5" ht="12.75">
      <c r="A20" s="13" t="s">
        <v>21</v>
      </c>
      <c r="B20" s="14">
        <v>1697</v>
      </c>
      <c r="C20" s="14">
        <v>1700</v>
      </c>
      <c r="D20" s="14">
        <v>1750</v>
      </c>
      <c r="E20" s="15"/>
    </row>
    <row r="21" spans="1:5" ht="12.75">
      <c r="A21" s="13" t="s">
        <v>22</v>
      </c>
      <c r="B21" s="14">
        <v>1026</v>
      </c>
      <c r="C21" s="14">
        <v>1300</v>
      </c>
      <c r="D21" s="14">
        <v>1600</v>
      </c>
      <c r="E21" s="15"/>
    </row>
    <row r="22" spans="1:5" ht="12.75">
      <c r="A22" s="13" t="s">
        <v>23</v>
      </c>
      <c r="B22" s="14">
        <v>5</v>
      </c>
      <c r="C22" s="14">
        <v>5</v>
      </c>
      <c r="D22" s="14">
        <v>5</v>
      </c>
      <c r="E22" s="15"/>
    </row>
    <row r="23" spans="1:5" ht="12.75">
      <c r="A23" s="13" t="s">
        <v>24</v>
      </c>
      <c r="B23" s="16">
        <v>4835.5</v>
      </c>
      <c r="C23" s="16">
        <v>4900</v>
      </c>
      <c r="D23" s="16">
        <v>5100</v>
      </c>
      <c r="E23" s="15"/>
    </row>
    <row r="24" spans="1:5" ht="12.75">
      <c r="A24" s="19" t="s">
        <v>25</v>
      </c>
      <c r="B24" s="20">
        <v>41734</v>
      </c>
      <c r="C24" s="20">
        <f>C25+C26+C27+C28+C30+C29</f>
        <v>42935.8</v>
      </c>
      <c r="D24" s="20">
        <f>D25+D26+D27+D28+D30+D29</f>
        <v>43859</v>
      </c>
      <c r="E24" s="21"/>
    </row>
    <row r="25" spans="1:5" ht="12.75">
      <c r="A25" s="13" t="s">
        <v>26</v>
      </c>
      <c r="B25" s="14">
        <v>29252</v>
      </c>
      <c r="C25" s="14">
        <v>30120</v>
      </c>
      <c r="D25" s="14">
        <v>30700</v>
      </c>
      <c r="E25" s="15"/>
    </row>
    <row r="26" spans="1:5" ht="12.75">
      <c r="A26" s="13" t="s">
        <v>27</v>
      </c>
      <c r="B26" s="14">
        <v>1378</v>
      </c>
      <c r="C26" s="14">
        <v>1400</v>
      </c>
      <c r="D26" s="14">
        <v>1500</v>
      </c>
      <c r="E26" s="15"/>
    </row>
    <row r="27" spans="1:5" ht="12.75">
      <c r="A27" s="13" t="s">
        <v>28</v>
      </c>
      <c r="B27" s="14">
        <v>7658</v>
      </c>
      <c r="C27" s="14">
        <f>(C25+C26)*0.25</f>
        <v>7880</v>
      </c>
      <c r="D27" s="14">
        <f>(D25+D26)*0.25</f>
        <v>8050</v>
      </c>
      <c r="E27" s="15"/>
    </row>
    <row r="28" spans="1:5" ht="12.75">
      <c r="A28" s="13" t="s">
        <v>29</v>
      </c>
      <c r="B28" s="14">
        <v>2757</v>
      </c>
      <c r="C28" s="14">
        <f>(C25+C26)*0.09</f>
        <v>2836.7999999999997</v>
      </c>
      <c r="D28" s="14">
        <f>(D25+D26)*0.09</f>
        <v>2898</v>
      </c>
      <c r="E28" s="15"/>
    </row>
    <row r="29" spans="1:5" ht="12.75">
      <c r="A29" s="13" t="s">
        <v>30</v>
      </c>
      <c r="B29" s="14">
        <v>100</v>
      </c>
      <c r="C29" s="14">
        <v>100</v>
      </c>
      <c r="D29" s="14">
        <v>100</v>
      </c>
      <c r="E29" s="15"/>
    </row>
    <row r="30" spans="1:5" ht="12.75">
      <c r="A30" s="13" t="s">
        <v>31</v>
      </c>
      <c r="B30" s="14">
        <v>589</v>
      </c>
      <c r="C30" s="14">
        <v>599</v>
      </c>
      <c r="D30" s="14">
        <v>611</v>
      </c>
      <c r="E30" s="15"/>
    </row>
    <row r="31" spans="1:5" ht="12.75">
      <c r="A31" s="19" t="s">
        <v>32</v>
      </c>
      <c r="B31" s="20">
        <v>0</v>
      </c>
      <c r="C31" s="20">
        <v>0</v>
      </c>
      <c r="D31" s="20">
        <v>0</v>
      </c>
      <c r="E31" s="21"/>
    </row>
    <row r="32" spans="1:5" ht="12.75">
      <c r="A32" s="19" t="s">
        <v>33</v>
      </c>
      <c r="B32" s="20">
        <v>171</v>
      </c>
      <c r="C32" s="20">
        <v>122</v>
      </c>
      <c r="D32" s="20">
        <f>'[1]podrobné'!G64+'[1]podrobné'!G69</f>
        <v>140</v>
      </c>
      <c r="E32" s="21"/>
    </row>
    <row r="33" spans="1:5" ht="12.75">
      <c r="A33" s="19" t="s">
        <v>34</v>
      </c>
      <c r="B33" s="20">
        <v>139</v>
      </c>
      <c r="C33" s="20">
        <f>C34+C35</f>
        <v>69</v>
      </c>
      <c r="D33" s="20">
        <f>D34+D35</f>
        <v>69</v>
      </c>
      <c r="E33" s="21"/>
    </row>
    <row r="34" spans="1:5" ht="12.75">
      <c r="A34" s="13" t="s">
        <v>35</v>
      </c>
      <c r="B34" s="14">
        <v>22</v>
      </c>
      <c r="C34" s="16">
        <v>22</v>
      </c>
      <c r="D34" s="16">
        <v>22</v>
      </c>
      <c r="E34" s="15"/>
    </row>
    <row r="35" spans="1:5" ht="13.5" thickBot="1">
      <c r="A35" s="22" t="s">
        <v>36</v>
      </c>
      <c r="B35" s="23">
        <v>117</v>
      </c>
      <c r="C35" s="24">
        <v>47</v>
      </c>
      <c r="D35" s="24">
        <v>47</v>
      </c>
      <c r="E35" s="15"/>
    </row>
    <row r="36" spans="1:5" ht="15">
      <c r="A36" s="25" t="s">
        <v>37</v>
      </c>
      <c r="B36" s="11">
        <v>-10500</v>
      </c>
      <c r="C36" s="11">
        <f>C6-C10</f>
        <v>-8459.75</v>
      </c>
      <c r="D36" s="26">
        <f>D6-D10</f>
        <v>-8580.349999999991</v>
      </c>
      <c r="E36" s="12"/>
    </row>
    <row r="37" spans="1:5" ht="15">
      <c r="A37" s="17" t="s">
        <v>38</v>
      </c>
      <c r="B37" s="18">
        <v>10500</v>
      </c>
      <c r="C37" s="18">
        <f>-C36</f>
        <v>8459.75</v>
      </c>
      <c r="D37" s="27">
        <f>-D36</f>
        <v>8580.349999999991</v>
      </c>
      <c r="E37" s="12"/>
    </row>
    <row r="38" spans="1:5" ht="15.75" thickBot="1">
      <c r="A38" s="28" t="s">
        <v>39</v>
      </c>
      <c r="B38" s="29">
        <f>B36+B37</f>
        <v>0</v>
      </c>
      <c r="C38" s="29">
        <f>C36+C37</f>
        <v>0</v>
      </c>
      <c r="D38" s="30">
        <f>D36+D37</f>
        <v>0</v>
      </c>
      <c r="E38" s="12"/>
    </row>
    <row r="39" spans="1:5" ht="15.75" thickBot="1">
      <c r="A39" s="31" t="s">
        <v>40</v>
      </c>
      <c r="B39" s="32">
        <v>0</v>
      </c>
      <c r="C39" s="32">
        <v>0</v>
      </c>
      <c r="D39" s="32">
        <v>0</v>
      </c>
      <c r="E39" s="12"/>
    </row>
    <row r="40" spans="1:5" ht="15.75" thickBot="1">
      <c r="A40" s="33" t="s">
        <v>41</v>
      </c>
      <c r="B40" s="34">
        <v>0</v>
      </c>
      <c r="C40" s="34">
        <v>0</v>
      </c>
      <c r="D40" s="34">
        <v>0</v>
      </c>
      <c r="E40" s="12"/>
    </row>
    <row r="41" spans="1:2" ht="12.75">
      <c r="A41" s="35"/>
      <c r="B41" s="35"/>
    </row>
    <row r="42" spans="1:5" ht="12.75" customHeight="1">
      <c r="A42" s="39" t="s">
        <v>42</v>
      </c>
      <c r="B42" s="39"/>
      <c r="C42" s="39"/>
      <c r="D42" s="39"/>
      <c r="E42" s="39"/>
    </row>
    <row r="43" spans="1:5" ht="14.25" customHeight="1">
      <c r="A43" s="39"/>
      <c r="B43" s="39"/>
      <c r="C43" s="39"/>
      <c r="D43" s="39"/>
      <c r="E43" s="39"/>
    </row>
    <row r="44" spans="1:5" ht="13.5" customHeight="1">
      <c r="A44" s="39"/>
      <c r="B44" s="39"/>
      <c r="C44" s="39"/>
      <c r="D44" s="39"/>
      <c r="E44" s="39"/>
    </row>
    <row r="45" spans="1:5" ht="13.5" customHeight="1">
      <c r="A45" s="39"/>
      <c r="B45" s="39"/>
      <c r="C45" s="39"/>
      <c r="D45" s="39"/>
      <c r="E45" s="39"/>
    </row>
    <row r="46" spans="1:5" ht="12.75">
      <c r="A46" s="36"/>
      <c r="B46" s="36"/>
      <c r="C46" s="36"/>
      <c r="D46" s="36"/>
      <c r="E46" s="36"/>
    </row>
    <row r="47" spans="1:5" ht="12.75">
      <c r="A47" s="36" t="s">
        <v>43</v>
      </c>
      <c r="B47" s="36"/>
      <c r="C47" s="36"/>
      <c r="D47" s="36"/>
      <c r="E47" s="36"/>
    </row>
    <row r="48" spans="1:5" ht="12.75">
      <c r="A48" s="37"/>
      <c r="B48" s="37"/>
      <c r="C48" s="37"/>
      <c r="D48" s="37"/>
      <c r="E48" s="37"/>
    </row>
    <row r="49" spans="1:5" ht="12.75">
      <c r="A49" s="36" t="s">
        <v>44</v>
      </c>
      <c r="B49" s="36"/>
      <c r="C49" s="36"/>
      <c r="D49" s="36"/>
      <c r="E49" s="36"/>
    </row>
    <row r="50" spans="1:5" ht="12.75">
      <c r="A50" s="36" t="s">
        <v>45</v>
      </c>
      <c r="B50" s="36"/>
      <c r="C50" s="36"/>
      <c r="D50" s="36"/>
      <c r="E50" s="36"/>
    </row>
  </sheetData>
  <sheetProtection/>
  <mergeCells count="2">
    <mergeCell ref="A1:E1"/>
    <mergeCell ref="A42:E4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Nováková</dc:creator>
  <cp:keywords/>
  <dc:description/>
  <cp:lastModifiedBy>Köcherová Jitka</cp:lastModifiedBy>
  <cp:lastPrinted>2019-10-25T11:19:10Z</cp:lastPrinted>
  <dcterms:created xsi:type="dcterms:W3CDTF">2019-10-25T11:17:53Z</dcterms:created>
  <dcterms:modified xsi:type="dcterms:W3CDTF">2019-11-12T07:20:45Z</dcterms:modified>
  <cp:category/>
  <cp:version/>
  <cp:contentType/>
  <cp:contentStatus/>
</cp:coreProperties>
</file>